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仮エントリーシート" sheetId="3" r:id="rId1"/>
  </sheets>
  <definedNames>
    <definedName name="_xlnm.Print_Area" localSheetId="0">仮エントリーシート!$A$1:$G$41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 l="1"/>
  <c r="G16" i="3" l="1"/>
  <c r="G18" i="3" l="1"/>
  <c r="C35" i="3" l="1"/>
  <c r="B35" i="3"/>
  <c r="G14" i="3" l="1"/>
  <c r="G8" i="3" l="1"/>
  <c r="G6" i="3"/>
  <c r="G10" i="3" l="1"/>
  <c r="B36" i="3" l="1"/>
  <c r="G22" i="3" s="1"/>
  <c r="C41" i="3" s="1"/>
</calcChain>
</file>

<file path=xl/sharedStrings.xml><?xml version="1.0" encoding="utf-8"?>
<sst xmlns="http://schemas.openxmlformats.org/spreadsheetml/2006/main" count="36" uniqueCount="36">
  <si>
    <t>年</t>
    <rPh sb="0" eb="1">
      <t>ネン</t>
    </rPh>
    <phoneticPr fontId="1"/>
  </si>
  <si>
    <t>月</t>
    <rPh sb="0" eb="1">
      <t>ガツ</t>
    </rPh>
    <phoneticPr fontId="1"/>
  </si>
  <si>
    <t>令和3年</t>
    <rPh sb="0" eb="2">
      <t>レイワ</t>
    </rPh>
    <rPh sb="3" eb="4">
      <t>ネン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</si>
  <si>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</si>
  <si>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</si>
  <si>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</si>
  <si>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</si>
  <si>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</si>
  <si>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</si>
  <si>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</si>
  <si>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</si>
  <si>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</si>
  <si>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</si>
  <si>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</si>
  <si>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</si>
  <si>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令和4年</t>
    <rPh sb="0" eb="2">
      <t>レイワ</t>
    </rPh>
    <rPh sb="3" eb="4">
      <t>ネン</t>
    </rPh>
    <phoneticPr fontId="1"/>
  </si>
  <si>
    <t>合計</t>
    <rPh sb="0" eb="2">
      <t>ゴウケイ</t>
    </rPh>
    <phoneticPr fontId="1"/>
  </si>
  <si>
    <t>損失額</t>
    <rPh sb="0" eb="3">
      <t>ソンシツガク</t>
    </rPh>
    <phoneticPr fontId="1"/>
  </si>
  <si>
    <t>元号</t>
    <rPh sb="0" eb="2">
      <t>ゲンゴウ</t>
    </rPh>
    <phoneticPr fontId="1"/>
  </si>
  <si>
    <t>対象要件判定</t>
    <rPh sb="0" eb="4">
      <t>タイショウヨウケン</t>
    </rPh>
    <rPh sb="4" eb="6">
      <t>ハンテイ</t>
    </rPh>
    <phoneticPr fontId="1"/>
  </si>
  <si>
    <t>⑦省エネ診断を申し込んでいる</t>
    <rPh sb="1" eb="2">
      <t>ショウ</t>
    </rPh>
    <rPh sb="4" eb="6">
      <t>シンダン</t>
    </rPh>
    <rPh sb="7" eb="8">
      <t>モウ</t>
    </rPh>
    <rPh sb="9" eb="10">
      <t>コ</t>
    </rPh>
    <phoneticPr fontId="1"/>
  </si>
  <si>
    <t>⑧年間エネルギー料金入力シート（損失額100万円以上が対象）</t>
    <rPh sb="1" eb="3">
      <t>ネンカン</t>
    </rPh>
    <rPh sb="8" eb="10">
      <t>リョウキン</t>
    </rPh>
    <rPh sb="10" eb="12">
      <t>ニュウリョク</t>
    </rPh>
    <rPh sb="16" eb="19">
      <t>ソンシツガク</t>
    </rPh>
    <rPh sb="22" eb="24">
      <t>マンエン</t>
    </rPh>
    <rPh sb="24" eb="26">
      <t>イジョウ</t>
    </rPh>
    <rPh sb="27" eb="29">
      <t>タイショウ</t>
    </rPh>
    <phoneticPr fontId="1"/>
  </si>
  <si>
    <t>【注意】売上、利益等では比較できません</t>
    <rPh sb="1" eb="3">
      <t>チュウイ</t>
    </rPh>
    <rPh sb="4" eb="6">
      <t>ウリアゲ</t>
    </rPh>
    <rPh sb="7" eb="9">
      <t>リエキ</t>
    </rPh>
    <rPh sb="9" eb="10">
      <t>トウ</t>
    </rPh>
    <rPh sb="12" eb="14">
      <t>ヒカク</t>
    </rPh>
    <phoneticPr fontId="1"/>
  </si>
  <si>
    <t>④大和市内での事業開始年月（複数回転入出している場合は直近の大和市内での事業開始年月）</t>
    <rPh sb="1" eb="4">
      <t>ヤマトシ</t>
    </rPh>
    <rPh sb="4" eb="5">
      <t>ナイ</t>
    </rPh>
    <rPh sb="7" eb="9">
      <t>ジギョウ</t>
    </rPh>
    <rPh sb="9" eb="11">
      <t>カイシ</t>
    </rPh>
    <rPh sb="11" eb="13">
      <t>ネンガツ</t>
    </rPh>
    <rPh sb="14" eb="17">
      <t>フクスウカイ</t>
    </rPh>
    <rPh sb="17" eb="19">
      <t>テンニュウ</t>
    </rPh>
    <rPh sb="19" eb="20">
      <t>シュツ</t>
    </rPh>
    <rPh sb="24" eb="26">
      <t>バアイ</t>
    </rPh>
    <rPh sb="27" eb="29">
      <t>チョッキン</t>
    </rPh>
    <rPh sb="30" eb="34">
      <t>ヤマトシナイ</t>
    </rPh>
    <rPh sb="36" eb="40">
      <t>ジギョウカイシ</t>
    </rPh>
    <rPh sb="40" eb="42">
      <t>ネンゲツ</t>
    </rPh>
    <phoneticPr fontId="1"/>
  </si>
  <si>
    <t>（円）</t>
    <rPh sb="1" eb="2">
      <t>エン</t>
    </rPh>
    <phoneticPr fontId="1"/>
  </si>
  <si>
    <t>※省エネ診断の申込が完了したことが分かる書類（メール、スクリーンショット等）を添付してください。</t>
    <rPh sb="1" eb="2">
      <t>ショウ</t>
    </rPh>
    <rPh sb="4" eb="6">
      <t>シンダン</t>
    </rPh>
    <rPh sb="7" eb="9">
      <t>モウシコミ</t>
    </rPh>
    <rPh sb="10" eb="12">
      <t>カンリョウ</t>
    </rPh>
    <rPh sb="17" eb="18">
      <t>ワ</t>
    </rPh>
    <rPh sb="20" eb="22">
      <t>ショルイ</t>
    </rPh>
    <rPh sb="36" eb="37">
      <t>トウ</t>
    </rPh>
    <rPh sb="39" eb="41">
      <t>テンプ</t>
    </rPh>
    <phoneticPr fontId="1"/>
  </si>
  <si>
    <t>省エネルギー設備導入・オーバーホール等支援金</t>
    <rPh sb="0" eb="1">
      <t>ショウ</t>
    </rPh>
    <rPh sb="6" eb="8">
      <t>セツビ</t>
    </rPh>
    <rPh sb="8" eb="10">
      <t>ドウニュウ</t>
    </rPh>
    <rPh sb="18" eb="19">
      <t>トウ</t>
    </rPh>
    <rPh sb="19" eb="22">
      <t>シエンキン</t>
    </rPh>
    <phoneticPr fontId="1"/>
  </si>
  <si>
    <t>⑤大和市内の主たる事業所の所在地（大和市から入力）</t>
    <rPh sb="1" eb="3">
      <t>ヤマト</t>
    </rPh>
    <rPh sb="3" eb="5">
      <t>シナイ</t>
    </rPh>
    <rPh sb="6" eb="7">
      <t>シュ</t>
    </rPh>
    <rPh sb="9" eb="12">
      <t>ジギョウショ</t>
    </rPh>
    <rPh sb="13" eb="16">
      <t>ショザイチ</t>
    </rPh>
    <rPh sb="17" eb="20">
      <t>ヤマトシ</t>
    </rPh>
    <rPh sb="22" eb="24">
      <t>ニュウリョク</t>
    </rPh>
    <phoneticPr fontId="1"/>
  </si>
  <si>
    <t>※先着順のため、本エントリーシートを提出した場合でも対象とならない可能性があります。</t>
    <rPh sb="1" eb="4">
      <t>センチャクジュン</t>
    </rPh>
    <rPh sb="8" eb="9">
      <t>ホン</t>
    </rPh>
    <rPh sb="18" eb="20">
      <t>テイシュツ</t>
    </rPh>
    <rPh sb="22" eb="24">
      <t>バアイ</t>
    </rPh>
    <rPh sb="26" eb="28">
      <t>タイショウ</t>
    </rPh>
    <rPh sb="33" eb="36">
      <t>カノウセイ</t>
    </rPh>
    <phoneticPr fontId="1"/>
  </si>
  <si>
    <t>省エネ診断を受けた事業者（損失額100万円以上）用仮エントリーシート</t>
    <rPh sb="0" eb="1">
      <t>ショウ</t>
    </rPh>
    <rPh sb="3" eb="5">
      <t>シンダン</t>
    </rPh>
    <rPh sb="6" eb="7">
      <t>ウ</t>
    </rPh>
    <rPh sb="9" eb="12">
      <t>ジギョウシャ</t>
    </rPh>
    <rPh sb="13" eb="16">
      <t>ソンシツガク</t>
    </rPh>
    <rPh sb="19" eb="21">
      <t>マンエン</t>
    </rPh>
    <rPh sb="21" eb="23">
      <t>イジョウ</t>
    </rPh>
    <rPh sb="24" eb="25">
      <t>ヨウ</t>
    </rPh>
    <rPh sb="25" eb="26">
      <t>カリ</t>
    </rPh>
    <phoneticPr fontId="1"/>
  </si>
  <si>
    <r>
      <t>【概要】令和3年と令和4年の年間エネルギー料金の合計額を比較して100万円以上の損失があり、省エネ
               ルギー効果が見込まれる機械・設備の新規導入や既存設備のオーバーホール等のメンテナンスを
　　　　実施する中小企業者に支援金（</t>
    </r>
    <r>
      <rPr>
        <b/>
        <sz val="11"/>
        <color theme="1"/>
        <rFont val="UD デジタル 教科書体 NK-R"/>
        <family val="1"/>
        <charset val="128"/>
      </rPr>
      <t>最大100万円</t>
    </r>
    <r>
      <rPr>
        <sz val="11"/>
        <color theme="1"/>
        <rFont val="UD デジタル 教科書体 NK-R"/>
        <family val="1"/>
        <charset val="128"/>
      </rPr>
      <t>）を支給します（先着10事業者限定）。</t>
    </r>
    <rPh sb="1" eb="3">
      <t>ガイヨウ</t>
    </rPh>
    <rPh sb="4" eb="6">
      <t>レイワ</t>
    </rPh>
    <rPh sb="7" eb="8">
      <t>ネン</t>
    </rPh>
    <rPh sb="9" eb="11">
      <t>レイワ</t>
    </rPh>
    <rPh sb="12" eb="13">
      <t>ネン</t>
    </rPh>
    <rPh sb="14" eb="16">
      <t>ネンカン</t>
    </rPh>
    <rPh sb="21" eb="23">
      <t>リョウキン</t>
    </rPh>
    <rPh sb="24" eb="27">
      <t>ゴウケイガク</t>
    </rPh>
    <rPh sb="28" eb="30">
      <t>ヒカク</t>
    </rPh>
    <rPh sb="35" eb="37">
      <t>マンエン</t>
    </rPh>
    <rPh sb="37" eb="39">
      <t>イジョウ</t>
    </rPh>
    <rPh sb="40" eb="42">
      <t>ソンシツ</t>
    </rPh>
    <rPh sb="46" eb="47">
      <t>ショウ</t>
    </rPh>
    <rPh sb="68" eb="70">
      <t>コウカ</t>
    </rPh>
    <rPh sb="71" eb="73">
      <t>ミコ</t>
    </rPh>
    <rPh sb="76" eb="78">
      <t>キカイ</t>
    </rPh>
    <rPh sb="79" eb="81">
      <t>セツビ</t>
    </rPh>
    <rPh sb="82" eb="86">
      <t>シンキドウニュウ</t>
    </rPh>
    <rPh sb="87" eb="91">
      <t>キゾンセツビ</t>
    </rPh>
    <rPh sb="99" eb="100">
      <t>トウ</t>
    </rPh>
    <rPh sb="113" eb="115">
      <t>ジッシ</t>
    </rPh>
    <rPh sb="117" eb="121">
      <t>チュウショウキギョウ</t>
    </rPh>
    <rPh sb="121" eb="122">
      <t>シャ</t>
    </rPh>
    <rPh sb="123" eb="126">
      <t>シエンキン</t>
    </rPh>
    <rPh sb="127" eb="129">
      <t>サイダイ</t>
    </rPh>
    <rPh sb="132" eb="134">
      <t>マンエン</t>
    </rPh>
    <rPh sb="136" eb="138">
      <t>シキュウ</t>
    </rPh>
    <rPh sb="142" eb="144">
      <t>センチャク</t>
    </rPh>
    <rPh sb="146" eb="149">
      <t>ジギョウシャ</t>
    </rPh>
    <rPh sb="149" eb="151">
      <t>ゲンテイ</t>
    </rPh>
    <phoneticPr fontId="1"/>
  </si>
  <si>
    <t>※下記①～⑧の黄色セルを入力、又はプルダウンで選択してください。</t>
    <phoneticPr fontId="1"/>
  </si>
  <si>
    <t>⑥業種・資本金額・従業員数※(1)～(4)に該当する場合のみ対象</t>
    <phoneticPr fontId="1"/>
  </si>
  <si>
    <t>①事業者名（個人事業主の場合は屋号）</t>
    <rPh sb="1" eb="4">
      <t>ジギョウシャ</t>
    </rPh>
    <rPh sb="4" eb="5">
      <t>メイ</t>
    </rPh>
    <rPh sb="6" eb="11">
      <t>コジンジギョウヌシ</t>
    </rPh>
    <rPh sb="12" eb="14">
      <t>バアイ</t>
    </rPh>
    <rPh sb="15" eb="17">
      <t>ヤゴウ</t>
    </rPh>
    <phoneticPr fontId="1"/>
  </si>
  <si>
    <t>②代表者役職（個人事業主の場合は(4)その他を選択）</t>
    <rPh sb="1" eb="4">
      <t>ダイヒョウシャ</t>
    </rPh>
    <rPh sb="4" eb="6">
      <t>ヤクショク</t>
    </rPh>
    <rPh sb="7" eb="12">
      <t>コジンジギョウヌシ</t>
    </rPh>
    <rPh sb="13" eb="15">
      <t>バアイ</t>
    </rPh>
    <rPh sb="21" eb="22">
      <t>タ</t>
    </rPh>
    <rPh sb="23" eb="25">
      <t>センタク</t>
    </rPh>
    <phoneticPr fontId="1"/>
  </si>
  <si>
    <t>③代表者氏名（個人事業主の場合は氏名）</t>
    <rPh sb="1" eb="4">
      <t>ダイヒョウシャ</t>
    </rPh>
    <rPh sb="4" eb="6">
      <t>シメイ</t>
    </rPh>
    <rPh sb="7" eb="12">
      <t>コジンジギョウヌシ</t>
    </rPh>
    <rPh sb="13" eb="15">
      <t>バアイ</t>
    </rPh>
    <rPh sb="16" eb="18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</si>
</sst>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1"/>
      <color rgb="FFFF0000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b/>
      <sz val="16"/>
      <color theme="1"/>
      <name val="UD デジタル 教科書体 NK-B"/>
      <family val="1"/>
      <charset val="128"/>
    </font>
    <font>
      <b/>
      <sz val="14"/>
      <color theme="1"/>
      <name val="UD デジタル 教科書体 NK-B"/>
      <family val="1"/>
      <charset val="128"/>
    </font>
    <font>
      <b/>
      <sz val="12"/>
      <color rgb="FFFF0000"/>
      <name val="UD デジタル 教科書体 NK-R"/>
      <family val="1"/>
      <charset val="128"/>
    </font>
    <font>
      <b/>
      <sz val="20"/>
      <color rgb="FFFF0000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/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shrinkToFi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176" fontId="3" fillId="0" borderId="0" xfId="0" applyNumberFormat="1" applyFont="1"/>
    <xf numFmtId="0" fontId="3" fillId="0" borderId="0" xfId="0" applyFont="1" applyBorder="1" applyAlignment="1">
      <alignment horizontal="center"/>
    </xf>
    <xf numFmtId="176" fontId="3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/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tabSelected="1" zoomScaleNormal="100" zoomScaleSheetLayoutView="78" workbookViewId="0">
      <selection activeCell="A6" sqref="A6:F6"/>
    </sheetView>
  </sheetViews>
  <sheetFormatPr defaultRowHeight="15" x14ac:dyDescent="0.25"/>
  <cols>
    <col min="1" max="1" width="7" style="1" customWidth="1"/>
    <col min="2" max="3" width="15" style="1" customWidth="1"/>
    <col min="4" max="4" width="8.625" style="1" customWidth="1"/>
    <col min="5" max="5" width="14.875" style="1" customWidth="1"/>
    <col min="6" max="6" width="8.75" style="1" customWidth="1"/>
    <col min="7" max="7" width="17.75" style="1" customWidth="1"/>
    <col min="8" max="8" width="9.625" style="1" customWidth="1"/>
    <col min="9" max="9" width="10.75" style="1" customWidth="1"/>
    <col min="10" max="16384" width="9" style="1"/>
  </cols>
  <sheetData>
    <row r="1" spans="1:8" ht="33.75" customHeight="1" x14ac:dyDescent="0.25">
      <c r="A1" s="28" t="s">
        <v>26</v>
      </c>
      <c r="B1" s="28"/>
      <c r="C1" s="28"/>
      <c r="D1" s="28"/>
      <c r="E1" s="28"/>
      <c r="F1" s="28"/>
      <c r="G1" s="28"/>
    </row>
    <row r="2" spans="1:8" ht="33.75" customHeight="1" x14ac:dyDescent="0.25">
      <c r="A2" s="29" t="s">
        <v>29</v>
      </c>
      <c r="B2" s="29"/>
      <c r="C2" s="29"/>
      <c r="D2" s="29"/>
      <c r="E2" s="29"/>
      <c r="F2" s="29"/>
      <c r="G2" s="29"/>
    </row>
    <row r="3" spans="1:8" ht="56.25" customHeight="1" x14ac:dyDescent="0.25">
      <c r="A3" s="30" t="s">
        <v>30</v>
      </c>
      <c r="B3" s="30"/>
      <c r="C3" s="30"/>
      <c r="D3" s="30"/>
      <c r="E3" s="30"/>
      <c r="F3" s="30"/>
      <c r="G3" s="30"/>
    </row>
    <row r="4" spans="1:8" ht="22.5" customHeight="1" x14ac:dyDescent="0.25">
      <c r="A4" s="37" t="s">
        <v>31</v>
      </c>
      <c r="B4" s="37"/>
      <c r="C4" s="37"/>
      <c r="D4" s="37"/>
      <c r="E4" s="37"/>
      <c r="F4" s="37"/>
      <c r="G4" s="37"/>
    </row>
    <row r="5" spans="1:8" ht="22.5" customHeight="1" x14ac:dyDescent="0.25">
      <c r="A5" s="25" t="s">
        <v>33</v>
      </c>
    </row>
    <row r="6" spans="1:8" ht="33.75" customHeight="1" x14ac:dyDescent="0.25">
      <c r="A6" s="32"/>
      <c r="B6" s="33"/>
      <c r="C6" s="33"/>
      <c r="D6" s="33"/>
      <c r="E6" s="33"/>
      <c r="F6" s="34"/>
      <c r="G6" s="2" t="str">
        <f>IF(A6="","NG","OK")</f>
        <v>NG</v>
      </c>
      <c r="H6" s="3"/>
    </row>
    <row r="7" spans="1:8" ht="22.5" customHeight="1" x14ac:dyDescent="0.25">
      <c r="A7" s="10" t="s">
        <v>34</v>
      </c>
      <c r="B7" s="4"/>
      <c r="C7" s="4"/>
      <c r="D7" s="4"/>
      <c r="E7" s="4"/>
      <c r="F7" s="4"/>
      <c r="G7" s="5"/>
      <c r="H7" s="3"/>
    </row>
    <row r="8" spans="1:8" ht="33.75" customHeight="1" x14ac:dyDescent="0.25">
      <c r="A8" s="35"/>
      <c r="B8" s="35"/>
      <c r="C8" s="35"/>
      <c r="D8" s="35"/>
      <c r="E8" s="35"/>
      <c r="F8" s="35"/>
      <c r="G8" s="2" t="str">
        <f>IF(A8="","NG","OK")</f>
        <v>NG</v>
      </c>
      <c r="H8" s="3"/>
    </row>
    <row r="9" spans="1:8" ht="22.5" customHeight="1" x14ac:dyDescent="0.25">
      <c r="A9" s="25" t="s">
        <v>35</v>
      </c>
      <c r="H9" s="6"/>
    </row>
    <row r="10" spans="1:8" ht="33.75" customHeight="1" x14ac:dyDescent="0.25">
      <c r="A10" s="32"/>
      <c r="B10" s="33"/>
      <c r="C10" s="33"/>
      <c r="D10" s="33"/>
      <c r="E10" s="33"/>
      <c r="F10" s="34"/>
      <c r="G10" s="2" t="str">
        <f>IF(A10="","NG","OK")</f>
        <v>NG</v>
      </c>
      <c r="H10" s="3"/>
    </row>
    <row r="11" spans="1:8" ht="22.5" customHeight="1" x14ac:dyDescent="0.25">
      <c r="A11" s="25" t="s">
        <v>23</v>
      </c>
    </row>
    <row r="12" spans="1:8" ht="33.75" customHeight="1" x14ac:dyDescent="0.25">
      <c r="A12" s="7" t="s">
        <v>18</v>
      </c>
      <c r="B12" s="23"/>
      <c r="C12" s="23"/>
      <c r="D12" s="7" t="s">
        <v>0</v>
      </c>
      <c r="E12" s="23"/>
      <c r="F12" s="7" t="s">
        <v>1</v>
      </c>
      <c r="G12" s="2" t="str">
        <f>IF(OR(AND(B12="令和",C12&gt;=4),OR(B12="",C12="",E12="")),"NG","OK")</f>
        <v>NG</v>
      </c>
      <c r="H12" s="8"/>
    </row>
    <row r="13" spans="1:8" ht="22.5" customHeight="1" x14ac:dyDescent="0.25">
      <c r="A13" s="10" t="s">
        <v>27</v>
      </c>
      <c r="B13" s="4"/>
      <c r="C13" s="9"/>
      <c r="D13" s="4"/>
      <c r="E13" s="9"/>
      <c r="F13" s="4"/>
      <c r="G13" s="5"/>
      <c r="H13" s="8"/>
    </row>
    <row r="14" spans="1:8" ht="33.75" customHeight="1" x14ac:dyDescent="0.25">
      <c r="A14" s="35"/>
      <c r="B14" s="35"/>
      <c r="C14" s="35"/>
      <c r="D14" s="35"/>
      <c r="E14" s="35"/>
      <c r="F14" s="35"/>
      <c r="G14" s="2" t="str">
        <f>IF(COUNTIF(A14,"*大和市*")=1,"OK","NG")</f>
        <v>NG</v>
      </c>
      <c r="H14" s="8"/>
    </row>
    <row r="15" spans="1:8" ht="22.5" customHeight="1" x14ac:dyDescent="0.25">
      <c r="A15" s="10" t="s">
        <v>32</v>
      </c>
      <c r="B15" s="4"/>
      <c r="C15" s="9"/>
      <c r="D15" s="4"/>
      <c r="E15" s="9"/>
      <c r="F15" s="4"/>
      <c r="G15" s="5"/>
      <c r="H15" s="8"/>
    </row>
    <row r="16" spans="1:8" ht="33.75" customHeight="1" x14ac:dyDescent="0.25">
      <c r="A16" s="36"/>
      <c r="B16" s="36"/>
      <c r="C16" s="36"/>
      <c r="D16" s="36"/>
      <c r="E16" s="36"/>
      <c r="F16" s="36"/>
      <c r="G16" s="2" t="str">
        <f>IF(OR(A16="",A16="(5)「(1)～(4)に該当しない」"),"NG","OK")</f>
        <v>NG</v>
      </c>
      <c r="H16" s="8"/>
    </row>
    <row r="17" spans="1:8" ht="22.5" customHeight="1" x14ac:dyDescent="0.25">
      <c r="A17" s="10" t="s">
        <v>20</v>
      </c>
      <c r="B17" s="11"/>
      <c r="C17" s="11"/>
      <c r="D17" s="11"/>
      <c r="E17" s="11"/>
      <c r="F17" s="11"/>
      <c r="G17" s="5"/>
      <c r="H17" s="8"/>
    </row>
    <row r="18" spans="1:8" ht="33.75" customHeight="1" x14ac:dyDescent="0.25">
      <c r="A18" s="31"/>
      <c r="B18" s="31"/>
      <c r="C18" s="11"/>
      <c r="D18" s="11"/>
      <c r="E18" s="11"/>
      <c r="F18" s="11"/>
      <c r="G18" s="2" t="str">
        <f>IF(A18="はい","OK","NG")</f>
        <v>NG</v>
      </c>
      <c r="H18" s="8"/>
    </row>
    <row r="19" spans="1:8" ht="22.5" customHeight="1" x14ac:dyDescent="0.25">
      <c r="A19" s="25" t="s">
        <v>21</v>
      </c>
    </row>
    <row r="20" spans="1:8" ht="22.5" customHeight="1" x14ac:dyDescent="0.25">
      <c r="A20" s="26" t="s">
        <v>22</v>
      </c>
      <c r="C20" s="13"/>
    </row>
    <row r="21" spans="1:8" ht="22.5" customHeight="1" x14ac:dyDescent="0.25">
      <c r="A21" s="12"/>
      <c r="C21" s="13" t="s">
        <v>24</v>
      </c>
    </row>
    <row r="22" spans="1:8" ht="33.75" customHeight="1" x14ac:dyDescent="0.25">
      <c r="A22" s="14"/>
      <c r="B22" s="7" t="s">
        <v>2</v>
      </c>
      <c r="C22" s="7" t="s">
        <v>15</v>
      </c>
      <c r="G22" s="2" t="str">
        <f>IF(B36&gt;=1000000,"OK","NG")</f>
        <v>NG</v>
      </c>
      <c r="H22" s="8"/>
    </row>
    <row r="23" spans="1:8" x14ac:dyDescent="0.25">
      <c r="A23" s="15" t="s">
        <v>3</v>
      </c>
      <c r="B23" s="24"/>
      <c r="C23" s="24"/>
    </row>
    <row r="24" spans="1:8" x14ac:dyDescent="0.25">
      <c r="A24" s="15" t="s">
        <v>4</v>
      </c>
      <c r="B24" s="24"/>
      <c r="C24" s="24"/>
    </row>
    <row r="25" spans="1:8" x14ac:dyDescent="0.25">
      <c r="A25" s="15" t="s">
        <v>5</v>
      </c>
      <c r="B25" s="24"/>
      <c r="C25" s="24"/>
    </row>
    <row r="26" spans="1:8" x14ac:dyDescent="0.25">
      <c r="A26" s="15" t="s">
        <v>6</v>
      </c>
      <c r="B26" s="24"/>
      <c r="C26" s="24"/>
    </row>
    <row r="27" spans="1:8" x14ac:dyDescent="0.25">
      <c r="A27" s="15" t="s">
        <v>7</v>
      </c>
      <c r="B27" s="24"/>
      <c r="C27" s="24"/>
    </row>
    <row r="28" spans="1:8" x14ac:dyDescent="0.25">
      <c r="A28" s="15" t="s">
        <v>8</v>
      </c>
      <c r="B28" s="24"/>
      <c r="C28" s="24"/>
    </row>
    <row r="29" spans="1:8" x14ac:dyDescent="0.25">
      <c r="A29" s="15" t="s">
        <v>9</v>
      </c>
      <c r="B29" s="24"/>
      <c r="C29" s="24"/>
    </row>
    <row r="30" spans="1:8" x14ac:dyDescent="0.25">
      <c r="A30" s="15" t="s">
        <v>10</v>
      </c>
      <c r="B30" s="24"/>
      <c r="C30" s="24"/>
    </row>
    <row r="31" spans="1:8" x14ac:dyDescent="0.25">
      <c r="A31" s="15" t="s">
        <v>11</v>
      </c>
      <c r="B31" s="24"/>
      <c r="C31" s="24"/>
    </row>
    <row r="32" spans="1:8" x14ac:dyDescent="0.25">
      <c r="A32" s="15" t="s">
        <v>12</v>
      </c>
      <c r="B32" s="24"/>
      <c r="C32" s="24"/>
    </row>
    <row r="33" spans="1:3" x14ac:dyDescent="0.25">
      <c r="A33" s="15" t="s">
        <v>13</v>
      </c>
      <c r="B33" s="24"/>
      <c r="C33" s="24"/>
    </row>
    <row r="34" spans="1:3" x14ac:dyDescent="0.25">
      <c r="A34" s="15" t="s">
        <v>14</v>
      </c>
      <c r="B34" s="24"/>
      <c r="C34" s="24"/>
    </row>
    <row r="35" spans="1:3" x14ac:dyDescent="0.25">
      <c r="A35" s="17" t="s">
        <v>16</v>
      </c>
      <c r="B35" s="16">
        <f>SUM(B23:B34)</f>
        <v>0</v>
      </c>
      <c r="C35" s="16">
        <f>SUM(C23:C34)</f>
        <v>0</v>
      </c>
    </row>
    <row r="36" spans="1:3" x14ac:dyDescent="0.25">
      <c r="A36" s="15" t="s">
        <v>17</v>
      </c>
      <c r="B36" s="16">
        <f>C35-B35</f>
        <v>0</v>
      </c>
      <c r="C36" s="18"/>
    </row>
    <row r="37" spans="1:3" x14ac:dyDescent="0.25">
      <c r="A37" s="19"/>
      <c r="B37" s="20"/>
      <c r="C37" s="18"/>
    </row>
    <row r="38" spans="1:3" x14ac:dyDescent="0.25">
      <c r="A38" s="21" t="s">
        <v>28</v>
      </c>
      <c r="B38" s="20"/>
      <c r="C38" s="18"/>
    </row>
    <row r="39" spans="1:3" x14ac:dyDescent="0.25">
      <c r="A39" s="21" t="s">
        <v>25</v>
      </c>
      <c r="B39" s="20"/>
      <c r="C39" s="18"/>
    </row>
    <row r="40" spans="1:3" x14ac:dyDescent="0.25">
      <c r="A40" s="21"/>
      <c r="B40" s="20"/>
      <c r="C40" s="18"/>
    </row>
    <row r="41" spans="1:3" ht="33.75" customHeight="1" x14ac:dyDescent="0.25">
      <c r="B41" s="22" t="s">
        <v>19</v>
      </c>
      <c r="C41" s="27" t="str">
        <f>IF(AND(G6="OK",G8="OK",G10="OK",G12="OK",G14="OK",G16="OK",G18="OK",G22="OK"),"該当","非該当")</f>
        <v>非該当</v>
      </c>
    </row>
  </sheetData>
  <mergeCells count="10">
    <mergeCell ref="A1:G1"/>
    <mergeCell ref="A2:G2"/>
    <mergeCell ref="A3:G3"/>
    <mergeCell ref="A18:B18"/>
    <mergeCell ref="A6:F6"/>
    <mergeCell ref="A10:F10"/>
    <mergeCell ref="A8:F8"/>
    <mergeCell ref="A14:F14"/>
    <mergeCell ref="A16:F16"/>
    <mergeCell ref="A4:G4"/>
  </mergeCells>
  <phoneticPr fontId="1"/>
  <dataValidations count="6">
    <dataValidation type="list" allowBlank="1" showInputMessage="1" showErrorMessage="1" sqref="E12">
      <formula1>"1,2,3,4,5,6,7,8,9,10,11,12"</formula1>
    </dataValidation>
    <dataValidation type="list" allowBlank="1" showInputMessage="1" showErrorMessage="1" sqref="C12">
      <formula1>"1,2,3,4,5,6,7,8,9,10,11,12,13,14,15,16,17,18,19,20,21,22,23,24,25,26,27,28,29,30,31,32,33,34,35,36,37,38,39,40,41,42,43,44,45,46,47,48,49,50,51,52,53,54,55,56,57,58,59,60,61,62,63"</formula1>
    </dataValidation>
    <dataValidation type="list" allowBlank="1" showInputMessage="1" showErrorMessage="1" sqref="B12">
      <formula1>"昭和,平成,令和"</formula1>
    </dataValidation>
    <dataValidation type="list" allowBlank="1" showInputMessage="1" showErrorMessage="1" sqref="A16:F16">
      <formula1>"(1)卸売業であり資本金の額が1億円以下の会社又は常時使用する従業員の数が100人以下の会社及び個人,(2)小売業であり資本金の額が5千万円以下の会社又は常時使用する従業員の数が50人以下の会社及び個人,(3)サービス業であり資本金の額が5千万円以下の会社又は常時使用する従業員の数が100人以下の会社及び個人,(4)製造業その他であり資本金の額が3億円以下の会社又は常時使用する従業員の数が300人以下の会社及び個人,(5)「(1)～(4)に該当しない」"</formula1>
    </dataValidation>
    <dataValidation type="list" allowBlank="1" showInputMessage="1" showErrorMessage="1" sqref="A8:F8">
      <formula1>"(1)代表取締役,(2)取締役,(3)代表社員,(4)その他"</formula1>
    </dataValidation>
    <dataValidation type="list" allowBlank="1" showInputMessage="1" showErrorMessage="1" sqref="A18:B18">
      <formula1>"はい,いいえ"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仮エントリーシート</vt:lpstr>
      <vt:lpstr>仮エントリーシート!Print_Area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2023-07-25T06:47:39Z</dcterms:modified>
</cp:coreProperties>
</file>