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6" i="3" l="1"/>
  <c r="C33" i="3" l="1"/>
  <c r="B33" i="3"/>
  <c r="B34" i="3"/>
  <c r="B35" i="3" l="1"/>
  <c r="B36" i="3" s="1"/>
  <c r="G20" i="3" s="1"/>
  <c r="G14" i="3" l="1"/>
  <c r="G8" i="3" l="1"/>
  <c r="G6" i="3"/>
  <c r="G10" i="3" l="1"/>
  <c r="C41" i="3" l="1"/>
</calcChain>
</file>

<file path=xl/sharedStrings.xml><?xml version="1.0" encoding="utf-8"?>
<sst xmlns="http://schemas.openxmlformats.org/spreadsheetml/2006/main" count="37" uniqueCount="37">
  <si>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</si>
  <si>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</si>
  <si>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</si>
  <si>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</si>
  <si>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</si>
  <si>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</si>
  <si>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</si>
  <si>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</si>
  <si>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</si>
  <si>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</si>
  <si>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</si>
  <si>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</si>
  <si>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</si>
  <si>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</si>
  <si>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</si>
  <si>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</si>
  <si>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</si>
  <si>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元号</t>
    <rPh sb="0" eb="2">
      <t>ゲンゴウ</t>
    </rPh>
    <phoneticPr fontId="1"/>
  </si>
  <si>
    <t>（円）</t>
    <rPh sb="1" eb="2">
      <t>エン</t>
    </rPh>
    <phoneticPr fontId="1"/>
  </si>
  <si>
    <t>個数</t>
    <rPh sb="0" eb="2">
      <t>コスウ</t>
    </rPh>
    <phoneticPr fontId="1"/>
  </si>
  <si>
    <t>同期間損失額</t>
    <rPh sb="0" eb="3">
      <t>ドウキカン</t>
    </rPh>
    <rPh sb="3" eb="6">
      <t>ソンシツガク</t>
    </rPh>
    <phoneticPr fontId="1"/>
  </si>
  <si>
    <t>推定年間損失額</t>
    <rPh sb="0" eb="2">
      <t>スイテイ</t>
    </rPh>
    <rPh sb="2" eb="4">
      <t>ネンカン</t>
    </rPh>
    <rPh sb="4" eb="7">
      <t>ソンシツガク</t>
    </rPh>
    <phoneticPr fontId="1"/>
  </si>
  <si>
    <t>④大和市内での事業開始年月（複数回転入出している場合は直近の大和市内での事業開始年月）</t>
    <rPh sb="1" eb="5">
      <t>ヤマトシナイ</t>
    </rPh>
    <rPh sb="7" eb="9">
      <t>ジギョウ</t>
    </rPh>
    <rPh sb="9" eb="11">
      <t>カイシ</t>
    </rPh>
    <rPh sb="11" eb="13">
      <t>ネンガツ</t>
    </rPh>
    <rPh sb="41" eb="42">
      <t>ゲツ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</si>
  <si>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</si>
  <si>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</si>
  <si>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t>省エネルギー設備導入・オーバーホール等支援金</t>
    <rPh sb="0" eb="1">
      <t>ショウ</t>
    </rPh>
    <rPh sb="6" eb="8">
      <t>セツビ</t>
    </rPh>
    <rPh sb="8" eb="10">
      <t>ドウニュウ</t>
    </rPh>
    <rPh sb="18" eb="19">
      <t>トウ</t>
    </rPh>
    <rPh sb="19" eb="22">
      <t>シエンキン</t>
    </rPh>
    <phoneticPr fontId="1"/>
  </si>
  <si>
    <t>⑤大和市内の主たる事業所の所在地（大和市から入力）</t>
    <rPh sb="1" eb="3">
      <t>ヤマト</t>
    </rPh>
    <rPh sb="3" eb="5">
      <t>シナイ</t>
    </rPh>
    <rPh sb="6" eb="7">
      <t>シュ</t>
    </rPh>
    <rPh sb="9" eb="12">
      <t>ジギョウショ</t>
    </rPh>
    <rPh sb="13" eb="16">
      <t>ショザイチ</t>
    </rPh>
    <rPh sb="17" eb="19">
      <t>ヤマト</t>
    </rPh>
    <rPh sb="19" eb="20">
      <t>シ</t>
    </rPh>
    <rPh sb="22" eb="24">
      <t>ニュウリョク</t>
    </rPh>
    <phoneticPr fontId="1"/>
  </si>
  <si>
    <t>対象要件判定</t>
    <rPh sb="0" eb="4">
      <t>タイショウヨウケン</t>
    </rPh>
    <rPh sb="4" eb="6">
      <t>ハンテイ</t>
    </rPh>
    <phoneticPr fontId="1"/>
  </si>
  <si>
    <t>※令和4年の月別エネルギー料金は、令和3年と同期間のみ記入しそれ以前は空欄にしてください。</t>
    <rPh sb="1" eb="3">
      <t>レイワ</t>
    </rPh>
    <rPh sb="4" eb="5">
      <t>ネン</t>
    </rPh>
    <rPh sb="6" eb="8">
      <t>ツキベツ</t>
    </rPh>
    <rPh sb="13" eb="15">
      <t>リョウキン</t>
    </rPh>
    <rPh sb="17" eb="19">
      <t>レイワ</t>
    </rPh>
    <rPh sb="20" eb="21">
      <t>ネン</t>
    </rPh>
    <rPh sb="22" eb="25">
      <t>ドウキカン</t>
    </rPh>
    <rPh sb="27" eb="29">
      <t>キニュウ</t>
    </rPh>
    <rPh sb="32" eb="34">
      <t>イゼン</t>
    </rPh>
    <rPh sb="35" eb="37">
      <t>クウラン</t>
    </rPh>
    <phoneticPr fontId="1"/>
  </si>
  <si>
    <r>
      <t>【概要】令和3年と令和4年の年間エネルギー料金の合計額を比較して50万円以上の損失があり、省エネ
　　　　ルギー効果が見込まれる機械・設備の新規導入や既存設備のオーバーホール等のメンテナンスを
　　　　実施する中小企業者に支援金（</t>
    </r>
    <r>
      <rPr>
        <b/>
        <sz val="11"/>
        <color theme="1"/>
        <rFont val="UD デジタル 教科書体 NK-R"/>
        <family val="1"/>
        <charset val="128"/>
      </rPr>
      <t>最大20万円※</t>
    </r>
    <r>
      <rPr>
        <sz val="11"/>
        <color theme="1"/>
        <rFont val="UD デジタル 教科書体 NK-R"/>
        <family val="1"/>
        <charset val="128"/>
      </rPr>
      <t>）を支給します（先着30事業者限定）。※加算要件有</t>
    </r>
    <rPh sb="130" eb="132">
      <t>センチャク</t>
    </rPh>
    <rPh sb="134" eb="137">
      <t>ジギョウシャ</t>
    </rPh>
    <rPh sb="137" eb="139">
      <t>ゲンテイ</t>
    </rPh>
    <rPh sb="142" eb="144">
      <t>カサン</t>
    </rPh>
    <rPh sb="144" eb="146">
      <t>ヨウケン</t>
    </rPh>
    <rPh sb="146" eb="147">
      <t>アリ</t>
    </rPh>
    <phoneticPr fontId="1"/>
  </si>
  <si>
    <t>※下記①～⑧の黄色セルを入力、又はプルダウンで選択してください。</t>
    <phoneticPr fontId="1"/>
  </si>
  <si>
    <t>⑥業種・資本金額・従業員数※(1)～(4)に該当する場合のみ対象</t>
    <phoneticPr fontId="1"/>
  </si>
  <si>
    <t>⑦年間エネルギー料金入力シート（損失額50万円以上が対象）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1" eb="23">
      <t>マンエン</t>
    </rPh>
    <rPh sb="23" eb="25">
      <t>イジョウ</t>
    </rPh>
    <rPh sb="26" eb="28">
      <t>タイショウ</t>
    </rPh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</si>
  <si>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</si>
  <si>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②代表者役職（個人の場合は(4)その他を選択）</t>
    <rPh sb="1" eb="4">
      <t>ダイヒョウシャ</t>
    </rPh>
    <rPh sb="4" eb="6">
      <t>ヤクショク</t>
    </rPh>
    <rPh sb="7" eb="9">
      <t>コジン</t>
    </rPh>
    <rPh sb="10" eb="12">
      <t>バアイ</t>
    </rPh>
    <rPh sb="18" eb="19">
      <t>タ</t>
    </rPh>
    <rPh sb="20" eb="22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</si>
  <si>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</si>
  <si>
    <r>
      <t xml:space="preserve">省エネ診断を受けていない事業者（損失額50万円以上）用仮エントリーシート【緩和要件】
</t>
    </r>
    <r>
      <rPr>
        <b/>
        <sz val="11"/>
        <color theme="1"/>
        <rFont val="UD デジタル 教科書体 NK-B"/>
        <family val="1"/>
        <charset val="128"/>
      </rPr>
      <t>※省エネ診断を受けた損失５０万円以上１００万円未満の事業者含む</t>
    </r>
    <rPh sb="0" eb="1">
      <t>ショウ</t>
    </rPh>
    <rPh sb="3" eb="5">
      <t>シンダン</t>
    </rPh>
    <rPh sb="6" eb="7">
      <t>ウ</t>
    </rPh>
    <rPh sb="12" eb="15">
      <t>ジギョウシャ</t>
    </rPh>
    <rPh sb="16" eb="19">
      <t>ソンシツガク</t>
    </rPh>
    <rPh sb="21" eb="23">
      <t>マンエン</t>
    </rPh>
    <rPh sb="23" eb="25">
      <t>イジョウ</t>
    </rPh>
    <rPh sb="26" eb="27">
      <t>ヨウ</t>
    </rPh>
    <rPh sb="27" eb="28">
      <t>カリ</t>
    </rPh>
    <rPh sb="37" eb="41">
      <t>カンワヨウケン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</si>
</sst>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&quot;個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  <font>
      <b/>
      <sz val="11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Border="1"/>
    <xf numFmtId="176" fontId="5" fillId="0" borderId="0" xfId="0" applyNumberFormat="1" applyFont="1" applyBorder="1"/>
    <xf numFmtId="0" fontId="5" fillId="0" borderId="1" xfId="0" applyFont="1" applyFill="1" applyBorder="1" applyAlignment="1">
      <alignment horizontal="center" shrinkToFit="1"/>
    </xf>
    <xf numFmtId="176" fontId="5" fillId="0" borderId="0" xfId="0" applyNumberFormat="1" applyFont="1"/>
    <xf numFmtId="0" fontId="5" fillId="0" borderId="1" xfId="0" applyFont="1" applyBorder="1" applyAlignment="1">
      <alignment horizontal="center" shrinkToFit="1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1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zoomScaleNormal="100" zoomScaleSheetLayoutView="62" workbookViewId="0">
      <selection sqref="A1:G1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22.625" style="1" customWidth="1"/>
    <col min="8" max="8" width="3.625" style="1" customWidth="1"/>
    <col min="9" max="9" width="10.75" style="1" customWidth="1"/>
    <col min="10" max="16384" width="9" style="1"/>
  </cols>
  <sheetData>
    <row r="1" spans="1:8" ht="33.75" customHeight="1" x14ac:dyDescent="0.25">
      <c r="A1" s="35" t="s">
        <v>25</v>
      </c>
      <c r="B1" s="35"/>
      <c r="C1" s="35"/>
      <c r="D1" s="35"/>
      <c r="E1" s="35"/>
      <c r="F1" s="35"/>
      <c r="G1" s="35"/>
      <c r="H1" s="25"/>
    </row>
    <row r="2" spans="1:8" ht="33.75" customHeight="1" x14ac:dyDescent="0.25">
      <c r="A2" s="33" t="s">
        <v>36</v>
      </c>
      <c r="B2" s="34"/>
      <c r="C2" s="34"/>
      <c r="D2" s="34"/>
      <c r="E2" s="34"/>
      <c r="F2" s="34"/>
      <c r="G2" s="34"/>
      <c r="H2" s="24"/>
    </row>
    <row r="3" spans="1:8" ht="57" customHeight="1" x14ac:dyDescent="0.25">
      <c r="A3" s="37" t="s">
        <v>29</v>
      </c>
      <c r="B3" s="38"/>
      <c r="C3" s="38"/>
      <c r="D3" s="38"/>
      <c r="E3" s="38"/>
      <c r="F3" s="38"/>
      <c r="G3" s="38"/>
    </row>
    <row r="4" spans="1:8" ht="21.6" customHeight="1" x14ac:dyDescent="0.25">
      <c r="A4" s="43" t="s">
        <v>30</v>
      </c>
      <c r="B4" s="43"/>
      <c r="C4" s="43"/>
      <c r="D4" s="43"/>
      <c r="E4" s="43"/>
      <c r="F4" s="43"/>
      <c r="G4" s="43"/>
    </row>
    <row r="5" spans="1:8" ht="22.5" customHeight="1" x14ac:dyDescent="0.25">
      <c r="A5" s="28" t="s">
        <v>33</v>
      </c>
    </row>
    <row r="6" spans="1:8" ht="33.75" customHeight="1" x14ac:dyDescent="0.25">
      <c r="A6" s="39"/>
      <c r="B6" s="40"/>
      <c r="C6" s="40"/>
      <c r="D6" s="40"/>
      <c r="E6" s="40"/>
      <c r="F6" s="41"/>
      <c r="G6" s="3" t="str">
        <f>IF(A6="","NG","OK")</f>
        <v>NG</v>
      </c>
      <c r="H6" s="4"/>
    </row>
    <row r="7" spans="1:8" ht="22.5" customHeight="1" x14ac:dyDescent="0.25">
      <c r="A7" s="29" t="s">
        <v>34</v>
      </c>
      <c r="B7" s="5"/>
      <c r="C7" s="5"/>
      <c r="D7" s="5"/>
      <c r="E7" s="5"/>
      <c r="F7" s="5"/>
      <c r="G7" s="6"/>
      <c r="H7" s="4"/>
    </row>
    <row r="8" spans="1:8" ht="33.75" customHeight="1" x14ac:dyDescent="0.25">
      <c r="A8" s="42"/>
      <c r="B8" s="42"/>
      <c r="C8" s="42"/>
      <c r="D8" s="42"/>
      <c r="E8" s="42"/>
      <c r="F8" s="42"/>
      <c r="G8" s="3" t="str">
        <f>IF(A8="","NG","OK")</f>
        <v>NG</v>
      </c>
      <c r="H8" s="4"/>
    </row>
    <row r="9" spans="1:8" ht="22.5" customHeight="1" x14ac:dyDescent="0.25">
      <c r="A9" s="28" t="s">
        <v>35</v>
      </c>
      <c r="H9" s="7"/>
    </row>
    <row r="10" spans="1:8" ht="33.75" customHeight="1" x14ac:dyDescent="0.25">
      <c r="A10" s="39"/>
      <c r="B10" s="40"/>
      <c r="C10" s="40"/>
      <c r="D10" s="40"/>
      <c r="E10" s="40"/>
      <c r="F10" s="41"/>
      <c r="G10" s="3" t="str">
        <f>IF(A10="","NG","OK")</f>
        <v>NG</v>
      </c>
      <c r="H10" s="4"/>
    </row>
    <row r="11" spans="1:8" ht="22.5" customHeight="1" x14ac:dyDescent="0.25">
      <c r="A11" s="28" t="s">
        <v>22</v>
      </c>
    </row>
    <row r="12" spans="1:8" ht="33.75" customHeight="1" x14ac:dyDescent="0.25">
      <c r="A12" s="8" t="s">
        <v>17</v>
      </c>
      <c r="B12" s="26"/>
      <c r="C12" s="26"/>
      <c r="D12" s="8" t="s">
        <v>0</v>
      </c>
      <c r="E12" s="26"/>
      <c r="F12" s="8" t="s">
        <v>1</v>
      </c>
      <c r="G12" s="3" t="str">
        <f>IF(OR(AND(B12="令和",C12&gt;=4),OR(B12="",C12="",E12="")),"NG","OK")</f>
        <v>NG</v>
      </c>
      <c r="H12" s="9"/>
    </row>
    <row r="13" spans="1:8" ht="22.5" customHeight="1" x14ac:dyDescent="0.25">
      <c r="A13" s="29" t="s">
        <v>26</v>
      </c>
      <c r="B13" s="5"/>
      <c r="C13" s="10"/>
      <c r="D13" s="5"/>
      <c r="E13" s="10"/>
      <c r="F13" s="5"/>
      <c r="G13" s="6"/>
      <c r="H13" s="9"/>
    </row>
    <row r="14" spans="1:8" ht="33.75" customHeight="1" x14ac:dyDescent="0.25">
      <c r="A14" s="42"/>
      <c r="B14" s="42"/>
      <c r="C14" s="42"/>
      <c r="D14" s="42"/>
      <c r="E14" s="42"/>
      <c r="F14" s="42"/>
      <c r="G14" s="3" t="str">
        <f>IF(COUNTIF(A14,"*大和市*")=1,"OK","NG")</f>
        <v>NG</v>
      </c>
      <c r="H14" s="9"/>
    </row>
    <row r="15" spans="1:8" ht="22.5" customHeight="1" x14ac:dyDescent="0.25">
      <c r="A15" s="29" t="s">
        <v>31</v>
      </c>
      <c r="B15" s="5"/>
      <c r="C15" s="10"/>
      <c r="D15" s="5"/>
      <c r="E15" s="10"/>
      <c r="F15" s="5"/>
      <c r="G15" s="6"/>
      <c r="H15" s="9"/>
    </row>
    <row r="16" spans="1:8" ht="33.75" customHeight="1" x14ac:dyDescent="0.25">
      <c r="A16" s="36"/>
      <c r="B16" s="36"/>
      <c r="C16" s="36"/>
      <c r="D16" s="36"/>
      <c r="E16" s="36"/>
      <c r="F16" s="36"/>
      <c r="G16" s="3" t="str">
        <f>IF(OR(A16="",A16="(5)「(1)～(4)に該当しない」"),"NG","OK")</f>
        <v>NG</v>
      </c>
      <c r="H16" s="9"/>
    </row>
    <row r="17" spans="1:8" ht="22.5" customHeight="1" x14ac:dyDescent="0.25">
      <c r="A17" s="28" t="s">
        <v>32</v>
      </c>
    </row>
    <row r="18" spans="1:8" ht="22.5" customHeight="1" x14ac:dyDescent="0.25">
      <c r="A18" s="30" t="s">
        <v>23</v>
      </c>
    </row>
    <row r="19" spans="1:8" ht="22.5" customHeight="1" x14ac:dyDescent="0.25">
      <c r="A19" s="2"/>
      <c r="C19" s="11" t="s">
        <v>18</v>
      </c>
    </row>
    <row r="20" spans="1:8" ht="33.75" customHeight="1" x14ac:dyDescent="0.25">
      <c r="A20" s="12"/>
      <c r="B20" s="8" t="s">
        <v>2</v>
      </c>
      <c r="C20" s="8" t="s">
        <v>15</v>
      </c>
      <c r="G20" s="3" t="e">
        <f>IF(B36&gt;=500000,"OK","NG")</f>
        <v>#DIV/0!</v>
      </c>
      <c r="H20" s="9"/>
    </row>
    <row r="21" spans="1:8" x14ac:dyDescent="0.25">
      <c r="A21" s="13" t="s">
        <v>3</v>
      </c>
      <c r="B21" s="27"/>
      <c r="C21" s="27"/>
    </row>
    <row r="22" spans="1:8" x14ac:dyDescent="0.25">
      <c r="A22" s="13" t="s">
        <v>4</v>
      </c>
      <c r="B22" s="27"/>
      <c r="C22" s="27"/>
    </row>
    <row r="23" spans="1:8" x14ac:dyDescent="0.25">
      <c r="A23" s="13" t="s">
        <v>5</v>
      </c>
      <c r="B23" s="27"/>
      <c r="C23" s="27"/>
    </row>
    <row r="24" spans="1:8" x14ac:dyDescent="0.25">
      <c r="A24" s="13" t="s">
        <v>6</v>
      </c>
      <c r="B24" s="27"/>
      <c r="C24" s="27"/>
    </row>
    <row r="25" spans="1:8" x14ac:dyDescent="0.25">
      <c r="A25" s="13" t="s">
        <v>7</v>
      </c>
      <c r="B25" s="27"/>
      <c r="C25" s="27"/>
    </row>
    <row r="26" spans="1:8" x14ac:dyDescent="0.25">
      <c r="A26" s="13" t="s">
        <v>8</v>
      </c>
      <c r="B26" s="27"/>
      <c r="C26" s="27"/>
    </row>
    <row r="27" spans="1:8" x14ac:dyDescent="0.25">
      <c r="A27" s="13" t="s">
        <v>9</v>
      </c>
      <c r="B27" s="27"/>
      <c r="C27" s="27"/>
    </row>
    <row r="28" spans="1:8" x14ac:dyDescent="0.25">
      <c r="A28" s="13" t="s">
        <v>10</v>
      </c>
      <c r="B28" s="27"/>
      <c r="C28" s="27"/>
    </row>
    <row r="29" spans="1:8" x14ac:dyDescent="0.25">
      <c r="A29" s="13" t="s">
        <v>11</v>
      </c>
      <c r="B29" s="27"/>
      <c r="C29" s="27"/>
    </row>
    <row r="30" spans="1:8" x14ac:dyDescent="0.25">
      <c r="A30" s="13" t="s">
        <v>12</v>
      </c>
      <c r="B30" s="27"/>
      <c r="C30" s="27"/>
    </row>
    <row r="31" spans="1:8" x14ac:dyDescent="0.25">
      <c r="A31" s="13" t="s">
        <v>13</v>
      </c>
      <c r="B31" s="27"/>
      <c r="C31" s="27"/>
    </row>
    <row r="32" spans="1:8" x14ac:dyDescent="0.25">
      <c r="A32" s="13" t="s">
        <v>14</v>
      </c>
      <c r="B32" s="27"/>
      <c r="C32" s="27"/>
    </row>
    <row r="33" spans="1:3" ht="18" customHeight="1" x14ac:dyDescent="0.25">
      <c r="A33" s="15" t="s">
        <v>16</v>
      </c>
      <c r="B33" s="14">
        <f>SUM(B21:B32)</f>
        <v>0</v>
      </c>
      <c r="C33" s="14">
        <f>SUM(C21:C32)</f>
        <v>0</v>
      </c>
    </row>
    <row r="34" spans="1:3" hidden="1" x14ac:dyDescent="0.25">
      <c r="A34" s="15" t="s">
        <v>19</v>
      </c>
      <c r="B34" s="16">
        <f>COUNT(B21:B32)</f>
        <v>0</v>
      </c>
      <c r="C34" s="17"/>
    </row>
    <row r="35" spans="1:3" x14ac:dyDescent="0.25">
      <c r="A35" s="18" t="s">
        <v>20</v>
      </c>
      <c r="B35" s="14">
        <f>C33-B33</f>
        <v>0</v>
      </c>
      <c r="C35" s="19"/>
    </row>
    <row r="36" spans="1:3" x14ac:dyDescent="0.25">
      <c r="A36" s="20" t="s">
        <v>21</v>
      </c>
      <c r="B36" s="14" t="e">
        <f>B35/B34*12</f>
        <v>#DIV/0!</v>
      </c>
      <c r="C36" s="19"/>
    </row>
    <row r="37" spans="1:3" x14ac:dyDescent="0.25">
      <c r="A37" s="31"/>
      <c r="B37" s="17"/>
      <c r="C37" s="19"/>
    </row>
    <row r="38" spans="1:3" x14ac:dyDescent="0.25">
      <c r="A38" s="21" t="s">
        <v>28</v>
      </c>
      <c r="B38" s="17"/>
      <c r="C38" s="19"/>
    </row>
    <row r="39" spans="1:3" x14ac:dyDescent="0.25">
      <c r="A39" s="22" t="s">
        <v>24</v>
      </c>
      <c r="B39" s="17"/>
      <c r="C39" s="19"/>
    </row>
    <row r="40" spans="1:3" x14ac:dyDescent="0.25">
      <c r="A40" s="22"/>
      <c r="B40" s="17"/>
      <c r="C40" s="19"/>
    </row>
    <row r="41" spans="1:3" ht="33.75" customHeight="1" x14ac:dyDescent="0.25">
      <c r="B41" s="23" t="s">
        <v>27</v>
      </c>
      <c r="C41" s="32" t="e">
        <f>IF(AND(G6="OK",G8="OK",G10="OK",G12="OK",G14="OK",G16="OK",G20="OK"),"該当","非該当")</f>
        <v>#DIV/0!</v>
      </c>
    </row>
  </sheetData>
  <mergeCells count="9">
    <mergeCell ref="A2:G2"/>
    <mergeCell ref="A1:G1"/>
    <mergeCell ref="A16:F16"/>
    <mergeCell ref="A3:G3"/>
    <mergeCell ref="A6:F6"/>
    <mergeCell ref="A10:F10"/>
    <mergeCell ref="A8:F8"/>
    <mergeCell ref="A14:F14"/>
    <mergeCell ref="A4:G4"/>
  </mergeCells>
  <phoneticPr fontId="1"/>
  <dataValidations count="5">
    <dataValidation type="list" allowBlank="1" showInputMessage="1" showErrorMessage="1" sqref="E12">
      <formula1>"1,2,3,4,5,6,7,8,9,10,11,12"</formula1>
    </dataValidation>
    <dataValidation type="list" allowBlank="1" showInputMessage="1" showErrorMessage="1" sqref="C12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2">
      <formula1>"昭和,平成,令和"</formula1>
    </dataValidation>
    <dataValidation type="list" allowBlank="1" showInputMessage="1" showErrorMessage="1" sqref="A16:F16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8:F8">
      <formula1>"(1)代表取締役,(2)取締役,(3)代表社員,(4)その他"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2023-09-29T00:56:23Z</dcterms:modified>
</cp:coreProperties>
</file>