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1.244\syusyu\資源循環推進課\02資源リサイクル推進係\15事業系ごみ処理適正負担事業\06_事業系有料指定ごみ袋・戸別収集の申込・廃止\R8年度（7年度）ごみ袋価格改定・廃止\5_取扱店説明会\4_説明資料\4_3.4打合せ後修正\"/>
    </mc:Choice>
  </mc:AlternateContent>
  <xr:revisionPtr revIDLastSave="0" documentId="13_ncr:1_{23255C3A-3E78-4AA9-87FF-5DFCE97F7BA1}" xr6:coauthVersionLast="47" xr6:coauthVersionMax="47" xr10:uidLastSave="{00000000-0000-0000-0000-000000000000}"/>
  <bookViews>
    <workbookView xWindow="-120" yWindow="-120" windowWidth="20730" windowHeight="11040" tabRatio="783" firstSheet="1" activeTab="1" xr2:uid="{00000000-000D-0000-FFFF-FFFF00000000}"/>
  </bookViews>
  <sheets>
    <sheet name="返還内訳書_集約" sheetId="17" state="hidden" r:id="rId1"/>
    <sheet name="請求書（事業系）" sheetId="21" r:id="rId2"/>
  </sheets>
  <definedNames>
    <definedName name="_xlnm.Print_Area" localSheetId="1">'請求書（事業系）'!$A$1:$AN$42</definedName>
    <definedName name="_xlnm.Print_Area" localSheetId="0">返還内訳書_集約!$A$1:$I$41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1" l="1"/>
  <c r="D7" i="17" l="1"/>
  <c r="D8" i="17"/>
  <c r="D9" i="17"/>
  <c r="D10" i="17"/>
  <c r="D6" i="17"/>
  <c r="C24" i="17" l="1"/>
  <c r="C12" i="17"/>
  <c r="C35" i="17"/>
  <c r="G32" i="17"/>
  <c r="H32" i="17" s="1"/>
  <c r="G33" i="17"/>
  <c r="H33" i="17" s="1"/>
  <c r="G31" i="17"/>
  <c r="G22" i="17"/>
  <c r="H22" i="17" s="1"/>
  <c r="G21" i="17"/>
  <c r="H21" i="17" s="1"/>
  <c r="G20" i="17"/>
  <c r="G34" i="17" l="1"/>
  <c r="H31" i="17"/>
  <c r="H34" i="17" s="1"/>
  <c r="G23" i="17"/>
  <c r="H20" i="17"/>
  <c r="H23" i="17" s="1"/>
  <c r="H24" i="17" s="1"/>
  <c r="G39" i="17" l="1"/>
  <c r="H35" i="17"/>
  <c r="H36" i="17" s="1"/>
  <c r="G37" i="17" s="1"/>
  <c r="H25" i="17"/>
  <c r="G26" i="17" l="1"/>
  <c r="G41" i="17" s="1"/>
  <c r="H40" i="17"/>
  <c r="G10" i="17"/>
  <c r="H10" i="17" s="1"/>
  <c r="G9" i="17"/>
  <c r="H9" i="17" s="1"/>
  <c r="G8" i="17"/>
  <c r="H8" i="17" s="1"/>
  <c r="G7" i="17"/>
  <c r="H7" i="17" s="1"/>
  <c r="G6" i="17"/>
  <c r="H6" i="17" s="1"/>
  <c r="H11" i="17" l="1"/>
  <c r="H12" i="17" s="1"/>
  <c r="H13" i="17" s="1"/>
  <c r="G11" i="17"/>
  <c r="G14" i="17" l="1"/>
</calcChain>
</file>

<file path=xl/sharedStrings.xml><?xml version="1.0" encoding="utf-8"?>
<sst xmlns="http://schemas.openxmlformats.org/spreadsheetml/2006/main" count="143" uniqueCount="75">
  <si>
    <t>単位：円</t>
    <rPh sb="0" eb="2">
      <t>タンイ</t>
    </rPh>
    <rPh sb="3" eb="4">
      <t>エン</t>
    </rPh>
    <phoneticPr fontId="2"/>
  </si>
  <si>
    <t>種　別</t>
    <rPh sb="0" eb="1">
      <t>タネ</t>
    </rPh>
    <rPh sb="2" eb="3">
      <t>ベツ</t>
    </rPh>
    <phoneticPr fontId="2"/>
  </si>
  <si>
    <t>種　類</t>
    <rPh sb="0" eb="1">
      <t>タネ</t>
    </rPh>
    <rPh sb="2" eb="3">
      <t>タグイ</t>
    </rPh>
    <phoneticPr fontId="2"/>
  </si>
  <si>
    <t>数　量</t>
    <rPh sb="0" eb="1">
      <t>カズ</t>
    </rPh>
    <rPh sb="2" eb="3">
      <t>リョウ</t>
    </rPh>
    <phoneticPr fontId="2"/>
  </si>
  <si>
    <t>納入単価</t>
    <rPh sb="0" eb="2">
      <t>ノウニュウ</t>
    </rPh>
    <rPh sb="2" eb="4">
      <t>タンカ</t>
    </rPh>
    <phoneticPr fontId="2"/>
  </si>
  <si>
    <t>販売金額</t>
    <rPh sb="0" eb="2">
      <t>ハンバイ</t>
    </rPh>
    <rPh sb="2" eb="4">
      <t>キンガク</t>
    </rPh>
    <phoneticPr fontId="2"/>
  </si>
  <si>
    <t>組</t>
    <rPh sb="0" eb="1">
      <t>クミ</t>
    </rPh>
    <phoneticPr fontId="2"/>
  </si>
  <si>
    <t>計</t>
    <rPh sb="0" eb="1">
      <t>ケイ</t>
    </rPh>
    <phoneticPr fontId="2"/>
  </si>
  <si>
    <t>差引請求額</t>
    <rPh sb="0" eb="2">
      <t>サシヒキ</t>
    </rPh>
    <rPh sb="2" eb="4">
      <t>セイキュウ</t>
    </rPh>
    <rPh sb="4" eb="5">
      <t>ガク</t>
    </rPh>
    <phoneticPr fontId="2"/>
  </si>
  <si>
    <t>　　　　大和市有料指定ごみ袋返還内訳書</t>
    <rPh sb="4" eb="7">
      <t>ヤマトシ</t>
    </rPh>
    <rPh sb="7" eb="9">
      <t>ユウリョウ</t>
    </rPh>
    <rPh sb="9" eb="11">
      <t>シテイ</t>
    </rPh>
    <rPh sb="13" eb="14">
      <t>フクロ</t>
    </rPh>
    <rPh sb="14" eb="16">
      <t>ヘンカン</t>
    </rPh>
    <rPh sb="16" eb="18">
      <t>ウチワケ</t>
    </rPh>
    <rPh sb="18" eb="19">
      <t>ショ</t>
    </rPh>
    <phoneticPr fontId="2"/>
  </si>
  <si>
    <t>取扱手数料(10%)</t>
    <rPh sb="0" eb="2">
      <t>トリアツカイ</t>
    </rPh>
    <rPh sb="2" eb="5">
      <t>テスウリョウ</t>
    </rPh>
    <phoneticPr fontId="2"/>
  </si>
  <si>
    <t>取扱店手数料計</t>
    <rPh sb="0" eb="2">
      <t>トリアツカイ</t>
    </rPh>
    <rPh sb="2" eb="3">
      <t>テン</t>
    </rPh>
    <rPh sb="3" eb="6">
      <t>テスウリョウ</t>
    </rPh>
    <rPh sb="6" eb="7">
      <t>ケイ</t>
    </rPh>
    <phoneticPr fontId="2"/>
  </si>
  <si>
    <t>＜一般用＞</t>
    <rPh sb="1" eb="3">
      <t>イッパン</t>
    </rPh>
    <rPh sb="3" eb="4">
      <t>ヨウ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</si>
  <si>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</si>
  <si>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大 和 市 長 　　あて</t>
    <phoneticPr fontId="2"/>
  </si>
  <si>
    <t>本書の請求金額は、次の口座に振込を依頼します。</t>
    <phoneticPr fontId="2"/>
  </si>
  <si>
    <t>金融機関名</t>
  </si>
  <si>
    <t>　　銀　　　行</t>
  </si>
  <si>
    <t>　　信用金庫</t>
  </si>
  <si>
    <t>所　在　（住　所）</t>
    <rPh sb="5" eb="6">
      <t>ジュウ</t>
    </rPh>
    <rPh sb="7" eb="8">
      <t>トコロ</t>
    </rPh>
    <phoneticPr fontId="2"/>
  </si>
  <si>
    <t>　　組　　　合</t>
  </si>
  <si>
    <t>金融機関番号</t>
  </si>
  <si>
    <t>支店名</t>
  </si>
  <si>
    <t>　　本・支店</t>
  </si>
  <si>
    <t>店番号</t>
  </si>
  <si>
    <t>社　名</t>
  </si>
  <si>
    <t>預 金 種 目</t>
  </si>
  <si>
    <t>１　普通（総合）　　　２　当座</t>
  </si>
  <si>
    <t>（名称）</t>
  </si>
  <si>
    <t>口 座 番 号</t>
  </si>
  <si>
    <t>口座名義人</t>
  </si>
  <si>
    <t>　 ﾌ ﾘ ｶﾞ ﾅ</t>
  </si>
  <si>
    <t>代表者名</t>
  </si>
  <si>
    <t>　　　職</t>
  </si>
  <si>
    <t>（氏名）</t>
  </si>
  <si>
    <t>次の金額を請求いたします。</t>
    <rPh sb="2" eb="4">
      <t>キンガク</t>
    </rPh>
    <phoneticPr fontId="2"/>
  </si>
  <si>
    <t xml:space="preserve"> 発注課名等</t>
  </si>
  <si>
    <t>請求番号</t>
    <rPh sb="0" eb="2">
      <t>セイキュウ</t>
    </rPh>
    <rPh sb="2" eb="4">
      <t>バンゴウ</t>
    </rPh>
    <phoneticPr fontId="2"/>
  </si>
  <si>
    <t>合計金額</t>
    <rPh sb="0" eb="2">
      <t>ゴウケイ</t>
    </rPh>
    <rPh sb="2" eb="4">
      <t>キンガク</t>
    </rPh>
    <phoneticPr fontId="2"/>
  </si>
  <si>
    <t>№</t>
    <phoneticPr fontId="2"/>
  </si>
  <si>
    <t>　　円也</t>
    <rPh sb="2" eb="3">
      <t>エン</t>
    </rPh>
    <rPh sb="3" eb="4">
      <t>ナリ</t>
    </rPh>
    <phoneticPr fontId="2"/>
  </si>
  <si>
    <t>品 名  （ 摘 要 ） ・ 規 格 等</t>
    <phoneticPr fontId="2"/>
  </si>
  <si>
    <t>数　　量</t>
  </si>
  <si>
    <t>単　価</t>
  </si>
  <si>
    <t>金　　　額</t>
  </si>
  <si>
    <t>計</t>
  </si>
  <si>
    <t>消費税相当額</t>
    <rPh sb="3" eb="5">
      <t>ソウトウ</t>
    </rPh>
    <rPh sb="5" eb="6">
      <t>ガク</t>
    </rPh>
    <phoneticPr fontId="2"/>
  </si>
  <si>
    <t>枚数（　　/　　）</t>
  </si>
  <si>
    <r>
      <t>〒　</t>
    </r>
    <r>
      <rPr>
        <sz val="12"/>
        <rFont val="HGS創英角ﾎﾟｯﾌﾟ体"/>
        <family val="3"/>
        <charset val="128"/>
      </rPr>
      <t>２４２</t>
    </r>
    <r>
      <rPr>
        <sz val="12"/>
        <rFont val="ＭＳ Ｐゴシック"/>
        <family val="3"/>
        <charset val="128"/>
      </rPr>
      <t>　-　</t>
    </r>
    <r>
      <rPr>
        <b/>
        <sz val="12"/>
        <rFont val="HG創英角ﾎﾟｯﾌﾟ体"/>
        <family val="3"/>
        <charset val="128"/>
      </rPr>
      <t>０００１</t>
    </r>
    <phoneticPr fontId="2"/>
  </si>
  <si>
    <t>１０㍑</t>
    <phoneticPr fontId="2"/>
  </si>
  <si>
    <t>２０㍑</t>
    <phoneticPr fontId="2"/>
  </si>
  <si>
    <t>家庭系</t>
    <rPh sb="0" eb="2">
      <t>カテイ</t>
    </rPh>
    <rPh sb="2" eb="3">
      <t>ケイ</t>
    </rPh>
    <phoneticPr fontId="2"/>
  </si>
  <si>
    <t>５㍑</t>
    <phoneticPr fontId="2"/>
  </si>
  <si>
    <t>３０㍑</t>
    <phoneticPr fontId="2"/>
  </si>
  <si>
    <t>４０㍑</t>
    <phoneticPr fontId="2"/>
  </si>
  <si>
    <t>一　式</t>
    <rPh sb="0" eb="1">
      <t>ヒト</t>
    </rPh>
    <rPh sb="2" eb="3">
      <t>シキ</t>
    </rPh>
    <phoneticPr fontId="2"/>
  </si>
  <si>
    <t>事業系</t>
    <rPh sb="0" eb="2">
      <t>ジギョウ</t>
    </rPh>
    <rPh sb="2" eb="3">
      <t>ケイ</t>
    </rPh>
    <phoneticPr fontId="2"/>
  </si>
  <si>
    <t>１０㍑</t>
    <phoneticPr fontId="2"/>
  </si>
  <si>
    <t>４５㍑</t>
    <phoneticPr fontId="2"/>
  </si>
  <si>
    <t>廃棄物対策課　資源・廃棄物対策係</t>
    <rPh sb="0" eb="3">
      <t>ハイキブツ</t>
    </rPh>
    <rPh sb="3" eb="6">
      <t>タイサクカ</t>
    </rPh>
    <rPh sb="7" eb="9">
      <t>シゲン</t>
    </rPh>
    <rPh sb="10" eb="15">
      <t>ハイキブツタイサク</t>
    </rPh>
    <rPh sb="15" eb="16">
      <t>カカリ</t>
    </rPh>
    <phoneticPr fontId="2"/>
  </si>
  <si>
    <t>大和市有料指定ごみ袋（事業系）</t>
    <rPh sb="0" eb="3">
      <t>ヤマトシ</t>
    </rPh>
    <rPh sb="3" eb="5">
      <t>ユウリョウ</t>
    </rPh>
    <rPh sb="5" eb="7">
      <t>シテイ</t>
    </rPh>
    <rPh sb="9" eb="10">
      <t>フクロ</t>
    </rPh>
    <rPh sb="11" eb="13">
      <t>ジギョウ</t>
    </rPh>
    <rPh sb="13" eb="14">
      <t>ケイ</t>
    </rPh>
    <phoneticPr fontId="2"/>
  </si>
  <si>
    <t>品 名  （ 摘 要 ） ・ 規 格 等</t>
    <phoneticPr fontId="2"/>
  </si>
  <si>
    <t>№</t>
    <phoneticPr fontId="2"/>
  </si>
  <si>
    <t>大 和 市 長 　　あて</t>
    <phoneticPr fontId="2"/>
  </si>
  <si>
    <t>事業系販売金額計</t>
    <rPh sb="0" eb="3">
      <t>ジギョウケイ</t>
    </rPh>
    <rPh sb="3" eb="7">
      <t>ハンバイキンガク</t>
    </rPh>
    <rPh sb="7" eb="8">
      <t>ケイ</t>
    </rPh>
    <phoneticPr fontId="2"/>
  </si>
  <si>
    <t>事業系取扱店手数料計</t>
    <rPh sb="0" eb="3">
      <t>ジギョウケイ</t>
    </rPh>
    <rPh sb="3" eb="6">
      <t>トリアツカイテン</t>
    </rPh>
    <rPh sb="6" eb="9">
      <t>テスウリョウ</t>
    </rPh>
    <rPh sb="9" eb="10">
      <t>ケイ</t>
    </rPh>
    <phoneticPr fontId="2"/>
  </si>
  <si>
    <t>事業系差引請求額</t>
    <rPh sb="0" eb="3">
      <t>ジギョウケイ</t>
    </rPh>
    <rPh sb="3" eb="4">
      <t>サ</t>
    </rPh>
    <phoneticPr fontId="2"/>
  </si>
  <si>
    <t>〒</t>
    <phoneticPr fontId="2"/>
  </si>
  <si>
    <t>　令和　　年　　月　　日</t>
    <rPh sb="1" eb="3">
      <t>レイワ</t>
    </rPh>
    <phoneticPr fontId="2"/>
  </si>
  <si>
    <t>【家庭系返還金額内訳】</t>
    <rPh sb="1" eb="4">
      <t>カテイケイ</t>
    </rPh>
    <rPh sb="4" eb="6">
      <t>ヘンカン</t>
    </rPh>
    <rPh sb="6" eb="7">
      <t>キン</t>
    </rPh>
    <rPh sb="7" eb="8">
      <t>ガク</t>
    </rPh>
    <rPh sb="8" eb="10">
      <t>ウチワケ</t>
    </rPh>
    <phoneticPr fontId="2"/>
  </si>
  <si>
    <t>【事業系（消費税８％）返還金額内訳】</t>
    <rPh sb="1" eb="4">
      <t>ジギョウケイ</t>
    </rPh>
    <rPh sb="5" eb="8">
      <t>ショウヒゼイ</t>
    </rPh>
    <rPh sb="11" eb="13">
      <t>ヘンカン</t>
    </rPh>
    <rPh sb="13" eb="14">
      <t>キン</t>
    </rPh>
    <rPh sb="14" eb="15">
      <t>ガク</t>
    </rPh>
    <rPh sb="15" eb="17">
      <t>ウチワケ</t>
    </rPh>
    <phoneticPr fontId="2"/>
  </si>
  <si>
    <t>【事業系（消費税１０％）返還金額内訳】</t>
    <rPh sb="1" eb="4">
      <t>ジギョウケイ</t>
    </rPh>
    <rPh sb="5" eb="8">
      <t>ショウヒゼイ</t>
    </rPh>
    <rPh sb="12" eb="14">
      <t>ヘンカン</t>
    </rPh>
    <rPh sb="14" eb="15">
      <t>キン</t>
    </rPh>
    <rPh sb="15" eb="16">
      <t>ガク</t>
    </rPh>
    <rPh sb="16" eb="18">
      <t>ウチワケ</t>
    </rPh>
    <phoneticPr fontId="2"/>
  </si>
  <si>
    <t>大和市有料指定ごみ袋（事業系）</t>
    <rPh sb="0" eb="3">
      <t>ヤマトシ</t>
    </rPh>
    <rPh sb="3" eb="5">
      <t>ユウリョウ</t>
    </rPh>
    <rPh sb="11" eb="13">
      <t>ジギョウ</t>
    </rPh>
    <rPh sb="13" eb="14">
      <t>ケイ</t>
    </rPh>
    <phoneticPr fontId="2"/>
  </si>
  <si>
    <t>別紙３</t>
    <rPh sb="0" eb="2">
      <t>ベッシ</t>
    </rPh>
    <phoneticPr fontId="2"/>
  </si>
  <si>
    <t xml:space="preserve">　令和　　　年　　　月　　　日  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</si>
</sst>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b/>
      <sz val="14"/>
      <name val="HG創英角ﾎﾟｯﾌﾟ体"/>
      <family val="3"/>
      <charset val="128"/>
    </font>
    <font>
      <sz val="12"/>
      <name val="HGS創英角ﾎﾟｯﾌﾟ体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10" xfId="0" applyFont="1" applyBorder="1">
      <alignment vertical="center"/>
    </xf>
    <xf numFmtId="0" fontId="3" fillId="0" borderId="11" xfId="0" applyFont="1" applyBorder="1">
      <alignment vertical="center"/>
    </xf>
    <xf numFmtId="38" fontId="5" fillId="0" borderId="7" xfId="1" applyFont="1" applyBorder="1">
      <alignment vertical="center"/>
    </xf>
    <xf numFmtId="0" fontId="3" fillId="0" borderId="7" xfId="0" applyFont="1" applyBorder="1">
      <alignment vertical="center"/>
    </xf>
    <xf numFmtId="38" fontId="5" fillId="0" borderId="9" xfId="1" applyFont="1" applyBorder="1">
      <alignment vertical="center"/>
    </xf>
    <xf numFmtId="0" fontId="3" fillId="0" borderId="10" xfId="0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38" fontId="5" fillId="0" borderId="15" xfId="1" applyFont="1" applyBorder="1">
      <alignment vertical="center"/>
    </xf>
    <xf numFmtId="0" fontId="5" fillId="0" borderId="0" xfId="0" applyFont="1">
      <alignment vertical="center"/>
    </xf>
    <xf numFmtId="38" fontId="5" fillId="0" borderId="16" xfId="0" applyNumberFormat="1" applyFont="1" applyBorder="1">
      <alignment vertical="center"/>
    </xf>
    <xf numFmtId="0" fontId="0" fillId="0" borderId="0" xfId="4" applyFont="1"/>
    <xf numFmtId="0" fontId="0" fillId="0" borderId="0" xfId="4" applyFont="1" applyAlignment="1">
      <alignment horizontal="center"/>
    </xf>
    <xf numFmtId="0" fontId="3" fillId="0" borderId="0" xfId="4" applyFont="1"/>
    <xf numFmtId="0" fontId="1" fillId="0" borderId="0" xfId="4" applyFont="1" applyAlignment="1">
      <alignment vertical="center"/>
    </xf>
    <xf numFmtId="0" fontId="3" fillId="0" borderId="18" xfId="4" applyFont="1" applyBorder="1"/>
    <xf numFmtId="0" fontId="0" fillId="0" borderId="18" xfId="4" applyFont="1" applyBorder="1"/>
    <xf numFmtId="0" fontId="0" fillId="0" borderId="19" xfId="4" applyFont="1" applyBorder="1"/>
    <xf numFmtId="0" fontId="3" fillId="0" borderId="0" xfId="4" applyFont="1" applyBorder="1"/>
    <xf numFmtId="0" fontId="0" fillId="0" borderId="0" xfId="4" applyFont="1" applyBorder="1"/>
    <xf numFmtId="0" fontId="0" fillId="0" borderId="20" xfId="4" applyFont="1" applyBorder="1"/>
    <xf numFmtId="0" fontId="3" fillId="0" borderId="0" xfId="4" applyFont="1" applyAlignment="1"/>
    <xf numFmtId="0" fontId="0" fillId="0" borderId="0" xfId="4" applyFont="1" applyAlignment="1"/>
    <xf numFmtId="0" fontId="0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9" fillId="0" borderId="21" xfId="4" applyFont="1" applyBorder="1"/>
    <xf numFmtId="0" fontId="10" fillId="0" borderId="21" xfId="4" applyFont="1" applyBorder="1"/>
    <xf numFmtId="0" fontId="3" fillId="0" borderId="0" xfId="4" applyFont="1" applyAlignment="1">
      <alignment horizontal="center"/>
    </xf>
    <xf numFmtId="0" fontId="0" fillId="0" borderId="5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0" fillId="0" borderId="22" xfId="4" applyFont="1" applyBorder="1"/>
    <xf numFmtId="0" fontId="0" fillId="0" borderId="23" xfId="4" applyFont="1" applyBorder="1" applyAlignment="1">
      <alignment horizontal="center" vertical="center"/>
    </xf>
    <xf numFmtId="0" fontId="0" fillId="0" borderId="24" xfId="4" applyFont="1" applyBorder="1"/>
    <xf numFmtId="0" fontId="0" fillId="0" borderId="25" xfId="4" applyFont="1" applyBorder="1"/>
    <xf numFmtId="0" fontId="3" fillId="0" borderId="0" xfId="2" applyFont="1" applyAlignment="1"/>
    <xf numFmtId="0" fontId="3" fillId="0" borderId="7" xfId="0" applyFont="1" applyBorder="1" applyAlignment="1">
      <alignment horizontal="center" vertical="center" shrinkToFit="1"/>
    </xf>
    <xf numFmtId="58" fontId="3" fillId="0" borderId="0" xfId="0" applyNumberFormat="1" applyFont="1" applyAlignment="1">
      <alignment vertical="center"/>
    </xf>
    <xf numFmtId="0" fontId="3" fillId="0" borderId="20" xfId="2" applyFont="1" applyBorder="1" applyAlignment="1"/>
    <xf numFmtId="0" fontId="14" fillId="0" borderId="0" xfId="0" applyFont="1">
      <alignment vertical="center"/>
    </xf>
    <xf numFmtId="0" fontId="14" fillId="0" borderId="0" xfId="2" applyFont="1" applyAlignment="1"/>
    <xf numFmtId="0" fontId="14" fillId="0" borderId="0" xfId="3" applyFont="1"/>
    <xf numFmtId="0" fontId="3" fillId="0" borderId="7" xfId="0" applyFont="1" applyBorder="1" applyAlignment="1">
      <alignment horizontal="center" vertical="center"/>
    </xf>
    <xf numFmtId="9" fontId="0" fillId="3" borderId="0" xfId="0" applyNumberFormat="1" applyFill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8" fontId="5" fillId="5" borderId="17" xfId="1" applyFont="1" applyFill="1" applyBorder="1">
      <alignment vertical="center"/>
    </xf>
    <xf numFmtId="38" fontId="5" fillId="6" borderId="17" xfId="1" applyFont="1" applyFill="1" applyBorder="1">
      <alignment vertical="center"/>
    </xf>
    <xf numFmtId="38" fontId="5" fillId="0" borderId="34" xfId="1" applyFont="1" applyBorder="1">
      <alignment vertical="center"/>
    </xf>
    <xf numFmtId="0" fontId="0" fillId="0" borderId="0" xfId="3" applyFont="1"/>
    <xf numFmtId="0" fontId="0" fillId="0" borderId="10" xfId="3" applyFont="1" applyBorder="1" applyAlignment="1">
      <alignment horizontal="center" vertical="center"/>
    </xf>
    <xf numFmtId="0" fontId="0" fillId="0" borderId="25" xfId="3" applyFont="1" applyBorder="1"/>
    <xf numFmtId="0" fontId="3" fillId="0" borderId="0" xfId="3" applyFont="1"/>
    <xf numFmtId="0" fontId="0" fillId="0" borderId="0" xfId="3" applyFont="1" applyBorder="1"/>
    <xf numFmtId="0" fontId="0" fillId="0" borderId="23" xfId="3" applyFont="1" applyBorder="1" applyAlignment="1">
      <alignment horizontal="center" vertical="center"/>
    </xf>
    <xf numFmtId="0" fontId="0" fillId="0" borderId="22" xfId="3" applyFont="1" applyBorder="1"/>
    <xf numFmtId="0" fontId="0" fillId="0" borderId="0" xfId="3" applyFont="1" applyAlignment="1">
      <alignment vertical="center"/>
    </xf>
    <xf numFmtId="0" fontId="3" fillId="0" borderId="5" xfId="3" applyFont="1" applyBorder="1" applyAlignment="1">
      <alignment horizontal="center"/>
    </xf>
    <xf numFmtId="0" fontId="0" fillId="0" borderId="0" xfId="3" applyFont="1" applyAlignment="1"/>
    <xf numFmtId="0" fontId="0" fillId="0" borderId="0" xfId="3" applyFont="1" applyAlignment="1">
      <alignment horizontal="center"/>
    </xf>
    <xf numFmtId="0" fontId="3" fillId="0" borderId="0" xfId="3" applyFont="1" applyAlignment="1"/>
    <xf numFmtId="0" fontId="3" fillId="0" borderId="0" xfId="3" applyFont="1" applyAlignment="1">
      <alignment horizontal="center"/>
    </xf>
    <xf numFmtId="0" fontId="3" fillId="0" borderId="0" xfId="3" applyFont="1" applyAlignment="1">
      <alignment vertical="top"/>
    </xf>
    <xf numFmtId="0" fontId="0" fillId="0" borderId="7" xfId="3" applyFont="1" applyBorder="1"/>
    <xf numFmtId="0" fontId="0" fillId="0" borderId="0" xfId="3" applyFont="1" applyAlignment="1">
      <alignment vertical="top"/>
    </xf>
    <xf numFmtId="0" fontId="0" fillId="0" borderId="6" xfId="3" applyFont="1" applyBorder="1" applyAlignment="1">
      <alignment horizontal="right"/>
    </xf>
    <xf numFmtId="0" fontId="3" fillId="0" borderId="0" xfId="3" applyFont="1" applyBorder="1"/>
    <xf numFmtId="0" fontId="0" fillId="0" borderId="20" xfId="3" applyFont="1" applyBorder="1" applyAlignment="1">
      <alignment horizontal="right"/>
    </xf>
    <xf numFmtId="0" fontId="0" fillId="0" borderId="19" xfId="3" applyFont="1" applyBorder="1" applyAlignment="1">
      <alignment horizontal="right"/>
    </xf>
    <xf numFmtId="0" fontId="0" fillId="0" borderId="18" xfId="3" applyFont="1" applyBorder="1"/>
    <xf numFmtId="0" fontId="3" fillId="0" borderId="18" xfId="3" applyFont="1" applyBorder="1"/>
    <xf numFmtId="0" fontId="1" fillId="0" borderId="0" xfId="3" applyFont="1" applyAlignment="1">
      <alignment vertical="center"/>
    </xf>
    <xf numFmtId="0" fontId="0" fillId="0" borderId="0" xfId="3" applyFont="1" applyAlignment="1">
      <alignment horizontal="right" vertical="center"/>
    </xf>
    <xf numFmtId="0" fontId="3" fillId="0" borderId="0" xfId="3" applyFont="1" applyAlignment="1">
      <alignment horizontal="left"/>
    </xf>
    <xf numFmtId="58" fontId="3" fillId="0" borderId="0" xfId="3" applyNumberFormat="1" applyFont="1" applyAlignment="1"/>
    <xf numFmtId="0" fontId="15" fillId="0" borderId="0" xfId="3" applyFont="1" applyAlignment="1">
      <alignment vertical="center"/>
    </xf>
    <xf numFmtId="0" fontId="1" fillId="0" borderId="7" xfId="3" applyFont="1" applyBorder="1" applyAlignment="1">
      <alignment horizontal="left" vertical="top"/>
    </xf>
    <xf numFmtId="0" fontId="0" fillId="0" borderId="21" xfId="3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9" fillId="0" borderId="7" xfId="4" applyFont="1" applyBorder="1"/>
    <xf numFmtId="0" fontId="10" fillId="0" borderId="7" xfId="4" applyFont="1" applyBorder="1"/>
    <xf numFmtId="0" fontId="0" fillId="0" borderId="0" xfId="4" applyFont="1" applyAlignment="1">
      <alignment vertical="center"/>
    </xf>
    <xf numFmtId="0" fontId="0" fillId="0" borderId="10" xfId="4" applyFont="1" applyBorder="1" applyAlignment="1">
      <alignment horizontal="center" vertical="center"/>
    </xf>
    <xf numFmtId="0" fontId="0" fillId="0" borderId="5" xfId="4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3" fillId="0" borderId="0" xfId="4" applyFont="1" applyAlignment="1">
      <alignment horizontal="left"/>
    </xf>
    <xf numFmtId="0" fontId="0" fillId="0" borderId="35" xfId="3" applyFont="1" applyBorder="1"/>
    <xf numFmtId="0" fontId="3" fillId="0" borderId="0" xfId="2" applyFont="1" applyBorder="1" applyAlignment="1">
      <alignment horizontal="right"/>
    </xf>
    <xf numFmtId="0" fontId="0" fillId="0" borderId="36" xfId="4" applyFont="1" applyBorder="1"/>
    <xf numFmtId="38" fontId="5" fillId="7" borderId="27" xfId="0" applyNumberFormat="1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38" fontId="5" fillId="2" borderId="27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8" fontId="15" fillId="0" borderId="4" xfId="1" applyFont="1" applyBorder="1" applyAlignment="1">
      <alignment horizontal="center" vertical="center"/>
    </xf>
    <xf numFmtId="0" fontId="0" fillId="0" borderId="4" xfId="4" applyFont="1" applyBorder="1" applyAlignment="1">
      <alignment vertical="center"/>
    </xf>
    <xf numFmtId="0" fontId="0" fillId="0" borderId="26" xfId="4" applyFont="1" applyBorder="1" applyAlignment="1">
      <alignment vertical="center"/>
    </xf>
    <xf numFmtId="0" fontId="0" fillId="0" borderId="10" xfId="4" applyFont="1" applyBorder="1" applyAlignment="1">
      <alignment vertical="center"/>
    </xf>
    <xf numFmtId="0" fontId="0" fillId="0" borderId="0" xfId="4" applyFont="1" applyAlignment="1">
      <alignment vertical="center"/>
    </xf>
    <xf numFmtId="0" fontId="0" fillId="0" borderId="18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0" fillId="0" borderId="19" xfId="4" applyFont="1" applyBorder="1" applyAlignment="1">
      <alignment vertical="center"/>
    </xf>
    <xf numFmtId="0" fontId="0" fillId="0" borderId="20" xfId="4" applyFont="1" applyBorder="1" applyAlignme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0" fillId="0" borderId="31" xfId="4" applyFont="1" applyBorder="1" applyAlignment="1">
      <alignment vertical="center"/>
    </xf>
    <xf numFmtId="0" fontId="0" fillId="0" borderId="32" xfId="4" applyFont="1" applyBorder="1" applyAlignment="1">
      <alignment vertical="center"/>
    </xf>
    <xf numFmtId="0" fontId="0" fillId="0" borderId="33" xfId="4" applyFont="1" applyBorder="1" applyAlignment="1">
      <alignment vertical="center"/>
    </xf>
    <xf numFmtId="0" fontId="0" fillId="0" borderId="10" xfId="3" applyFont="1" applyBorder="1" applyAlignment="1">
      <alignment horizontal="center" vertical="center"/>
    </xf>
    <xf numFmtId="0" fontId="0" fillId="0" borderId="4" xfId="3" applyFont="1" applyBorder="1" applyAlignment="1">
      <alignment horizontal="center" vertical="center"/>
    </xf>
    <xf numFmtId="0" fontId="0" fillId="0" borderId="26" xfId="3" applyFont="1" applyBorder="1" applyAlignment="1">
      <alignment horizontal="center" vertical="center"/>
    </xf>
    <xf numFmtId="0" fontId="0" fillId="0" borderId="5" xfId="4" applyFont="1" applyBorder="1" applyAlignment="1">
      <alignment vertical="center"/>
    </xf>
    <xf numFmtId="0" fontId="0" fillId="0" borderId="3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3" fillId="0" borderId="18" xfId="4" applyFont="1" applyBorder="1" applyAlignment="1">
      <alignment vertical="center"/>
    </xf>
    <xf numFmtId="0" fontId="3" fillId="0" borderId="19" xfId="4" applyFont="1" applyBorder="1" applyAlignment="1">
      <alignment vertical="center"/>
    </xf>
    <xf numFmtId="0" fontId="3" fillId="0" borderId="1" xfId="4" applyFont="1" applyBorder="1" applyAlignment="1">
      <alignment horizontal="left"/>
    </xf>
    <xf numFmtId="0" fontId="3" fillId="0" borderId="2" xfId="4" applyFont="1" applyBorder="1" applyAlignment="1">
      <alignment horizontal="left"/>
    </xf>
    <xf numFmtId="0" fontId="3" fillId="0" borderId="5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6" xfId="4" applyFont="1" applyBorder="1" applyAlignment="1">
      <alignment vertical="center"/>
    </xf>
    <xf numFmtId="0" fontId="0" fillId="0" borderId="0" xfId="4" applyFont="1" applyBorder="1" applyAlignment="1">
      <alignment vertical="center"/>
    </xf>
    <xf numFmtId="0" fontId="0" fillId="0" borderId="30" xfId="4" applyFont="1" applyBorder="1" applyAlignment="1">
      <alignment vertical="center"/>
    </xf>
    <xf numFmtId="0" fontId="3" fillId="0" borderId="21" xfId="4" applyFont="1" applyBorder="1" applyAlignment="1">
      <alignment horizontal="center" vertical="center" textRotation="255"/>
    </xf>
    <xf numFmtId="0" fontId="3" fillId="0" borderId="8" xfId="4" applyFont="1" applyBorder="1" applyAlignment="1">
      <alignment horizontal="center" vertical="center" textRotation="255"/>
    </xf>
    <xf numFmtId="0" fontId="3" fillId="0" borderId="29" xfId="4" applyFont="1" applyBorder="1" applyAlignment="1"/>
    <xf numFmtId="0" fontId="3" fillId="0" borderId="18" xfId="4" applyFont="1" applyBorder="1" applyAlignment="1"/>
    <xf numFmtId="0" fontId="0" fillId="0" borderId="14" xfId="4" applyFont="1" applyBorder="1" applyAlignment="1">
      <alignment vertical="center" textRotation="255"/>
    </xf>
    <xf numFmtId="0" fontId="0" fillId="0" borderId="0" xfId="4" applyFont="1" applyAlignment="1">
      <alignment horizontal="right" vertical="center"/>
    </xf>
    <xf numFmtId="0" fontId="0" fillId="0" borderId="23" xfId="4" applyFont="1" applyBorder="1" applyAlignment="1">
      <alignment vertical="center" textRotation="255"/>
    </xf>
    <xf numFmtId="0" fontId="0" fillId="0" borderId="6" xfId="4" applyFont="1" applyBorder="1" applyAlignment="1">
      <alignment vertical="center"/>
    </xf>
    <xf numFmtId="0" fontId="3" fillId="0" borderId="9" xfId="4" applyFont="1" applyBorder="1" applyAlignment="1">
      <alignment horizontal="center" vertical="center" textRotation="255"/>
    </xf>
    <xf numFmtId="0" fontId="0" fillId="0" borderId="29" xfId="4" applyFont="1" applyBorder="1" applyAlignment="1">
      <alignment vertical="center" textRotation="255"/>
    </xf>
    <xf numFmtId="0" fontId="0" fillId="0" borderId="0" xfId="4" applyFont="1" applyBorder="1" applyAlignment="1">
      <alignment vertical="center" textRotation="255"/>
    </xf>
    <xf numFmtId="0" fontId="3" fillId="0" borderId="10" xfId="4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3" fillId="0" borderId="26" xfId="4" applyFont="1" applyBorder="1" applyAlignment="1">
      <alignment vertical="center"/>
    </xf>
    <xf numFmtId="0" fontId="0" fillId="0" borderId="18" xfId="4" applyFont="1" applyBorder="1" applyAlignment="1">
      <alignment vertical="center" textRotation="255"/>
    </xf>
    <xf numFmtId="0" fontId="0" fillId="0" borderId="5" xfId="4" applyFont="1" applyBorder="1" applyAlignment="1">
      <alignment vertical="center" textRotation="255"/>
    </xf>
    <xf numFmtId="0" fontId="0" fillId="0" borderId="18" xfId="3" applyFont="1" applyBorder="1" applyAlignment="1">
      <alignment vertical="center"/>
    </xf>
    <xf numFmtId="0" fontId="0" fillId="0" borderId="19" xfId="3" applyFont="1" applyBorder="1" applyAlignment="1">
      <alignment vertical="center"/>
    </xf>
    <xf numFmtId="0" fontId="0" fillId="0" borderId="0" xfId="3" applyFont="1" applyAlignment="1">
      <alignment vertical="center"/>
    </xf>
    <xf numFmtId="0" fontId="0" fillId="0" borderId="20" xfId="3" applyFont="1" applyBorder="1" applyAlignment="1">
      <alignment vertical="center"/>
    </xf>
    <xf numFmtId="0" fontId="13" fillId="0" borderId="5" xfId="2" applyFont="1" applyBorder="1" applyAlignment="1">
      <alignment horizontal="right"/>
    </xf>
    <xf numFmtId="0" fontId="7" fillId="0" borderId="10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0" fillId="0" borderId="31" xfId="3" applyFont="1" applyBorder="1" applyAlignment="1">
      <alignment vertical="center"/>
    </xf>
    <xf numFmtId="0" fontId="0" fillId="0" borderId="32" xfId="3" applyFont="1" applyBorder="1" applyAlignment="1">
      <alignment vertical="center"/>
    </xf>
    <xf numFmtId="0" fontId="0" fillId="0" borderId="33" xfId="3" applyFont="1" applyBorder="1" applyAlignment="1">
      <alignment vertical="center"/>
    </xf>
    <xf numFmtId="0" fontId="3" fillId="0" borderId="29" xfId="3" applyFont="1" applyBorder="1" applyAlignment="1"/>
    <xf numFmtId="0" fontId="3" fillId="0" borderId="18" xfId="3" applyFont="1" applyBorder="1" applyAlignment="1"/>
    <xf numFmtId="0" fontId="3" fillId="0" borderId="9" xfId="3" applyFont="1" applyBorder="1" applyAlignment="1">
      <alignment horizontal="center" vertical="center" textRotation="255"/>
    </xf>
    <xf numFmtId="0" fontId="3" fillId="0" borderId="21" xfId="3" applyFont="1" applyBorder="1" applyAlignment="1">
      <alignment horizontal="center" vertical="center" textRotation="255"/>
    </xf>
    <xf numFmtId="0" fontId="3" fillId="0" borderId="8" xfId="3" applyFont="1" applyBorder="1" applyAlignment="1">
      <alignment horizontal="center" vertical="center" textRotation="255"/>
    </xf>
    <xf numFmtId="0" fontId="0" fillId="0" borderId="5" xfId="3" applyFont="1" applyBorder="1" applyAlignment="1">
      <alignment vertical="center"/>
    </xf>
    <xf numFmtId="0" fontId="0" fillId="0" borderId="3" xfId="3" applyFont="1" applyBorder="1" applyAlignment="1">
      <alignment vertical="center"/>
    </xf>
    <xf numFmtId="0" fontId="3" fillId="0" borderId="10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176" fontId="12" fillId="0" borderId="24" xfId="3" applyNumberFormat="1" applyFont="1" applyBorder="1" applyAlignment="1"/>
    <xf numFmtId="176" fontId="12" fillId="0" borderId="30" xfId="3" applyNumberFormat="1" applyFont="1" applyBorder="1" applyAlignment="1"/>
    <xf numFmtId="0" fontId="0" fillId="0" borderId="0" xfId="3" applyFont="1" applyAlignment="1">
      <alignment horizontal="right" vertical="center"/>
    </xf>
    <xf numFmtId="176" fontId="5" fillId="0" borderId="10" xfId="3" applyNumberFormat="1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6" xfId="3" applyFont="1" applyBorder="1" applyAlignment="1">
      <alignment vertical="center"/>
    </xf>
    <xf numFmtId="0" fontId="0" fillId="0" borderId="10" xfId="3" applyFont="1" applyBorder="1" applyAlignment="1">
      <alignment vertical="center"/>
    </xf>
    <xf numFmtId="0" fontId="0" fillId="0" borderId="4" xfId="3" applyFont="1" applyBorder="1" applyAlignment="1">
      <alignment vertical="center"/>
    </xf>
    <xf numFmtId="0" fontId="0" fillId="0" borderId="26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0" fillId="0" borderId="14" xfId="3" applyFont="1" applyBorder="1" applyAlignment="1">
      <alignment horizontal="center" vertical="center"/>
    </xf>
    <xf numFmtId="0" fontId="0" fillId="0" borderId="0" xfId="3" applyFont="1" applyBorder="1" applyAlignment="1">
      <alignment horizontal="center" vertical="center"/>
    </xf>
    <xf numFmtId="0" fontId="0" fillId="0" borderId="20" xfId="3" applyFont="1" applyBorder="1" applyAlignment="1">
      <alignment horizontal="center" vertical="center"/>
    </xf>
    <xf numFmtId="0" fontId="0" fillId="0" borderId="14" xfId="3" applyFont="1" applyBorder="1" applyAlignment="1">
      <alignment vertical="center"/>
    </xf>
    <xf numFmtId="0" fontId="0" fillId="0" borderId="0" xfId="3" applyFont="1" applyBorder="1" applyAlignment="1">
      <alignment vertical="center"/>
    </xf>
    <xf numFmtId="0" fontId="15" fillId="0" borderId="4" xfId="3" applyFont="1" applyBorder="1" applyAlignment="1">
      <alignment vertical="center"/>
    </xf>
    <xf numFmtId="176" fontId="5" fillId="0" borderId="4" xfId="3" applyNumberFormat="1" applyFont="1" applyBorder="1" applyAlignment="1">
      <alignment vertical="center"/>
    </xf>
    <xf numFmtId="176" fontId="5" fillId="0" borderId="26" xfId="3" applyNumberFormat="1" applyFont="1" applyBorder="1" applyAlignment="1">
      <alignment vertical="center"/>
    </xf>
    <xf numFmtId="0" fontId="0" fillId="0" borderId="23" xfId="3" applyFont="1" applyBorder="1" applyAlignment="1">
      <alignment vertical="center"/>
    </xf>
    <xf numFmtId="0" fontId="0" fillId="0" borderId="6" xfId="3" applyFont="1" applyBorder="1" applyAlignment="1">
      <alignment vertical="center"/>
    </xf>
    <xf numFmtId="0" fontId="0" fillId="0" borderId="30" xfId="3" applyFont="1" applyBorder="1" applyAlignment="1">
      <alignment vertical="center"/>
    </xf>
    <xf numFmtId="0" fontId="3" fillId="0" borderId="29" xfId="3" applyFont="1" applyBorder="1" applyAlignment="1">
      <alignment vertical="center"/>
    </xf>
    <xf numFmtId="0" fontId="3" fillId="0" borderId="18" xfId="3" applyFont="1" applyBorder="1" applyAlignment="1">
      <alignment vertical="center"/>
    </xf>
    <xf numFmtId="0" fontId="3" fillId="0" borderId="19" xfId="3" applyFont="1" applyBorder="1" applyAlignment="1">
      <alignment vertical="center"/>
    </xf>
    <xf numFmtId="0" fontId="3" fillId="0" borderId="1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0" fillId="0" borderId="5" xfId="3" applyFont="1" applyBorder="1" applyAlignment="1">
      <alignment vertical="center" textRotation="255"/>
    </xf>
    <xf numFmtId="0" fontId="0" fillId="0" borderId="18" xfId="3" applyFont="1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 vertical="center"/>
    </xf>
    <xf numFmtId="0" fontId="6" fillId="0" borderId="0" xfId="3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0" fillId="0" borderId="29" xfId="3" applyFont="1" applyBorder="1" applyAlignment="1">
      <alignment vertical="center" textRotation="255"/>
    </xf>
    <xf numFmtId="0" fontId="0" fillId="0" borderId="14" xfId="3" applyFont="1" applyBorder="1" applyAlignment="1">
      <alignment vertical="center" textRotation="255"/>
    </xf>
    <xf numFmtId="0" fontId="0" fillId="0" borderId="23" xfId="3" applyFont="1" applyBorder="1" applyAlignment="1">
      <alignment vertical="center" textRotation="255"/>
    </xf>
    <xf numFmtId="0" fontId="0" fillId="0" borderId="18" xfId="3" applyFont="1" applyBorder="1" applyAlignment="1">
      <alignment vertical="center" textRotation="255"/>
    </xf>
    <xf numFmtId="0" fontId="0" fillId="0" borderId="0" xfId="3" applyFont="1" applyBorder="1" applyAlignment="1">
      <alignment vertical="center" textRotation="255"/>
    </xf>
    <xf numFmtId="0" fontId="3" fillId="0" borderId="10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26" xfId="3" applyFont="1" applyBorder="1" applyAlignment="1">
      <alignment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9" defaultPivotStyle="PivotStyleLight16"/>
  <colors>
    <mruColors>
      <color rgb="FFFFFFCC"/>
      <color rgb="FFC0C0C0"/>
      <color rgb="FFEAEAEA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1</xdr:row>
      <xdr:rowOff>161925</xdr:rowOff>
    </xdr:from>
    <xdr:to>
      <xdr:col>23</xdr:col>
      <xdr:colOff>647700</xdr:colOff>
      <xdr:row>4</xdr:row>
      <xdr:rowOff>38100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38B30EC5-AD0D-45A4-9EFA-09EA532E6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0" y="161925"/>
          <a:ext cx="1400175" cy="4476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HG創英角ﾎﾟｯﾌﾟ体"/>
              <a:ea typeface="HG創英角ﾎﾟｯﾌﾟ体"/>
            </a:rPr>
            <a:t>記入例</a:t>
          </a:r>
        </a:p>
      </xdr:txBody>
    </xdr:sp>
    <xdr:clientData/>
  </xdr:twoCellAnchor>
  <xdr:twoCellAnchor>
    <xdr:from>
      <xdr:col>31</xdr:col>
      <xdr:colOff>76200</xdr:colOff>
      <xdr:row>11</xdr:row>
      <xdr:rowOff>200025</xdr:rowOff>
    </xdr:from>
    <xdr:to>
      <xdr:col>32</xdr:col>
      <xdr:colOff>209550</xdr:colOff>
      <xdr:row>13</xdr:row>
      <xdr:rowOff>85725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6FBB8F7D-5DF0-4C4D-89A9-3DA7BD317AD9}"/>
            </a:ext>
          </a:extLst>
        </xdr:cNvPr>
        <xdr:cNvSpPr>
          <a:spLocks noChangeArrowheads="1"/>
        </xdr:cNvSpPr>
      </xdr:nvSpPr>
      <xdr:spPr bwMode="auto">
        <a:xfrm>
          <a:off x="4200525" y="2095500"/>
          <a:ext cx="409575" cy="323850"/>
        </a:xfrm>
        <a:prstGeom prst="ellipse">
          <a:avLst/>
        </a:prstGeom>
        <a:solidFill>
          <a:srgbClr val="969696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47626</xdr:colOff>
      <xdr:row>14</xdr:row>
      <xdr:rowOff>209550</xdr:rowOff>
    </xdr:from>
    <xdr:to>
      <xdr:col>24</xdr:col>
      <xdr:colOff>619126</xdr:colOff>
      <xdr:row>16</xdr:row>
      <xdr:rowOff>57150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8AE85AE9-F740-4AE5-9CB6-D06DBF70EF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9576" y="2762250"/>
          <a:ext cx="2085975" cy="3048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大和市下鶴間１－１－１</a:t>
          </a:r>
        </a:p>
      </xdr:txBody>
    </xdr:sp>
    <xdr:clientData/>
  </xdr:twoCellAnchor>
  <xdr:twoCellAnchor>
    <xdr:from>
      <xdr:col>30</xdr:col>
      <xdr:colOff>142875</xdr:colOff>
      <xdr:row>16</xdr:row>
      <xdr:rowOff>28575</xdr:rowOff>
    </xdr:from>
    <xdr:to>
      <xdr:col>32</xdr:col>
      <xdr:colOff>0</xdr:colOff>
      <xdr:row>17</xdr:row>
      <xdr:rowOff>219075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1754F95-52F7-425B-8906-0127564594BB}"/>
            </a:ext>
          </a:extLst>
        </xdr:cNvPr>
        <xdr:cNvSpPr>
          <a:spLocks noChangeArrowheads="1"/>
        </xdr:cNvSpPr>
      </xdr:nvSpPr>
      <xdr:spPr bwMode="auto">
        <a:xfrm>
          <a:off x="4095750" y="3038475"/>
          <a:ext cx="304800" cy="333375"/>
        </a:xfrm>
        <a:prstGeom prst="triangle">
          <a:avLst>
            <a:gd name="adj" fmla="val 50000"/>
          </a:avLst>
        </a:prstGeom>
        <a:solidFill>
          <a:srgbClr val="969696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104775</xdr:colOff>
      <xdr:row>21</xdr:row>
      <xdr:rowOff>114300</xdr:rowOff>
    </xdr:from>
    <xdr:to>
      <xdr:col>38</xdr:col>
      <xdr:colOff>133350</xdr:colOff>
      <xdr:row>22</xdr:row>
      <xdr:rowOff>76200</xdr:rowOff>
    </xdr:to>
    <xdr:sp macro="" textlink="">
      <xdr:nvSpPr>
        <xdr:cNvPr id="6" name="WordArt 7">
          <a:extLst>
            <a:ext uri="{FF2B5EF4-FFF2-40B4-BE49-F238E27FC236}">
              <a16:creationId xmlns:a16="http://schemas.microsoft.com/office/drawing/2014/main" id="{7B5500CA-7019-4668-85EF-76F69077F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14750" y="4429125"/>
          <a:ext cx="2647950" cy="17145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カブシキガイシャ　ヤマトシサンギョウ</a:t>
          </a:r>
        </a:p>
      </xdr:txBody>
    </xdr:sp>
    <xdr:clientData/>
  </xdr:twoCellAnchor>
  <xdr:twoCellAnchor>
    <xdr:from>
      <xdr:col>28</xdr:col>
      <xdr:colOff>104776</xdr:colOff>
      <xdr:row>23</xdr:row>
      <xdr:rowOff>38100</xdr:rowOff>
    </xdr:from>
    <xdr:to>
      <xdr:col>38</xdr:col>
      <xdr:colOff>123825</xdr:colOff>
      <xdr:row>24</xdr:row>
      <xdr:rowOff>123825</xdr:rowOff>
    </xdr:to>
    <xdr:sp macro="" textlink="">
      <xdr:nvSpPr>
        <xdr:cNvPr id="7" name="WordArt 8">
          <a:extLst>
            <a:ext uri="{FF2B5EF4-FFF2-40B4-BE49-F238E27FC236}">
              <a16:creationId xmlns:a16="http://schemas.microsoft.com/office/drawing/2014/main" id="{FB570BDF-FA98-4FD3-BFD3-F0C4D8742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14751" y="4781550"/>
          <a:ext cx="2638424" cy="3048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株式会社　大和市産業</a:t>
          </a:r>
        </a:p>
      </xdr:txBody>
    </xdr:sp>
    <xdr:clientData/>
  </xdr:twoCellAnchor>
  <xdr:twoCellAnchor>
    <xdr:from>
      <xdr:col>25</xdr:col>
      <xdr:colOff>419100</xdr:colOff>
      <xdr:row>34</xdr:row>
      <xdr:rowOff>133350</xdr:rowOff>
    </xdr:from>
    <xdr:to>
      <xdr:col>38</xdr:col>
      <xdr:colOff>19050</xdr:colOff>
      <xdr:row>35</xdr:row>
      <xdr:rowOff>228600</xdr:rowOff>
    </xdr:to>
    <xdr:sp macro="" textlink="">
      <xdr:nvSpPr>
        <xdr:cNvPr id="8" name="WordArt 9">
          <a:extLst>
            <a:ext uri="{FF2B5EF4-FFF2-40B4-BE49-F238E27FC236}">
              <a16:creationId xmlns:a16="http://schemas.microsoft.com/office/drawing/2014/main" id="{B48500C3-8E49-4F01-B572-EAB1753328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38475" y="7439025"/>
          <a:ext cx="3209925" cy="41910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ここは記入しないでください！</a:t>
          </a:r>
        </a:p>
      </xdr:txBody>
    </xdr:sp>
    <xdr:clientData/>
  </xdr:twoCellAnchor>
  <xdr:twoCellAnchor>
    <xdr:from>
      <xdr:col>32</xdr:col>
      <xdr:colOff>257175</xdr:colOff>
      <xdr:row>11</xdr:row>
      <xdr:rowOff>200025</xdr:rowOff>
    </xdr:from>
    <xdr:to>
      <xdr:col>34</xdr:col>
      <xdr:colOff>57150</xdr:colOff>
      <xdr:row>13</xdr:row>
      <xdr:rowOff>85725</xdr:rowOff>
    </xdr:to>
    <xdr:sp macro="" textlink="">
      <xdr:nvSpPr>
        <xdr:cNvPr id="9" name="Oval 10">
          <a:extLst>
            <a:ext uri="{FF2B5EF4-FFF2-40B4-BE49-F238E27FC236}">
              <a16:creationId xmlns:a16="http://schemas.microsoft.com/office/drawing/2014/main" id="{C2DEF7C9-BAF3-4AA9-9A41-7671A495A8D8}"/>
            </a:ext>
          </a:extLst>
        </xdr:cNvPr>
        <xdr:cNvSpPr>
          <a:spLocks noChangeArrowheads="1"/>
        </xdr:cNvSpPr>
      </xdr:nvSpPr>
      <xdr:spPr bwMode="auto">
        <a:xfrm>
          <a:off x="4657725" y="2095500"/>
          <a:ext cx="409575" cy="323850"/>
        </a:xfrm>
        <a:prstGeom prst="ellipse">
          <a:avLst/>
        </a:prstGeom>
        <a:solidFill>
          <a:srgbClr val="969696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133350</xdr:colOff>
      <xdr:row>11</xdr:row>
      <xdr:rowOff>200025</xdr:rowOff>
    </xdr:from>
    <xdr:to>
      <xdr:col>31</xdr:col>
      <xdr:colOff>28575</xdr:colOff>
      <xdr:row>13</xdr:row>
      <xdr:rowOff>85725</xdr:rowOff>
    </xdr:to>
    <xdr:sp macro="" textlink="">
      <xdr:nvSpPr>
        <xdr:cNvPr id="10" name="Oval 11">
          <a:extLst>
            <a:ext uri="{FF2B5EF4-FFF2-40B4-BE49-F238E27FC236}">
              <a16:creationId xmlns:a16="http://schemas.microsoft.com/office/drawing/2014/main" id="{4648CB6E-E410-4B8F-8847-6EFDCA9E18C4}"/>
            </a:ext>
          </a:extLst>
        </xdr:cNvPr>
        <xdr:cNvSpPr>
          <a:spLocks noChangeArrowheads="1"/>
        </xdr:cNvSpPr>
      </xdr:nvSpPr>
      <xdr:spPr bwMode="auto">
        <a:xfrm>
          <a:off x="3743325" y="2095500"/>
          <a:ext cx="409575" cy="323850"/>
        </a:xfrm>
        <a:prstGeom prst="ellipse">
          <a:avLst/>
        </a:prstGeom>
        <a:solidFill>
          <a:srgbClr val="969696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95250</xdr:colOff>
      <xdr:row>16</xdr:row>
      <xdr:rowOff>28575</xdr:rowOff>
    </xdr:from>
    <xdr:to>
      <xdr:col>30</xdr:col>
      <xdr:colOff>57150</xdr:colOff>
      <xdr:row>17</xdr:row>
      <xdr:rowOff>219075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80E59F56-99BF-449C-8266-B1803D6F6DFA}"/>
            </a:ext>
          </a:extLst>
        </xdr:cNvPr>
        <xdr:cNvSpPr>
          <a:spLocks noChangeArrowheads="1"/>
        </xdr:cNvSpPr>
      </xdr:nvSpPr>
      <xdr:spPr bwMode="auto">
        <a:xfrm>
          <a:off x="3705225" y="3038475"/>
          <a:ext cx="304800" cy="333375"/>
        </a:xfrm>
        <a:prstGeom prst="triangle">
          <a:avLst>
            <a:gd name="adj" fmla="val 50000"/>
          </a:avLst>
        </a:prstGeom>
        <a:solidFill>
          <a:srgbClr val="969696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514349</xdr:colOff>
      <xdr:row>21</xdr:row>
      <xdr:rowOff>19050</xdr:rowOff>
    </xdr:from>
    <xdr:to>
      <xdr:col>24</xdr:col>
      <xdr:colOff>676274</xdr:colOff>
      <xdr:row>24</xdr:row>
      <xdr:rowOff>0</xdr:rowOff>
    </xdr:to>
    <xdr:sp macro="" textlink="">
      <xdr:nvSpPr>
        <xdr:cNvPr id="12" name="WordArt 13">
          <a:extLst>
            <a:ext uri="{FF2B5EF4-FFF2-40B4-BE49-F238E27FC236}">
              <a16:creationId xmlns:a16="http://schemas.microsoft.com/office/drawing/2014/main" id="{A2BA70FA-B7E9-499D-81E1-747880C8EA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6299" y="4333875"/>
          <a:ext cx="1676400" cy="62865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代表取締役</a:t>
          </a:r>
        </a:p>
        <a:p>
          <a:pPr algn="l" rtl="0">
            <a:lnSpc>
              <a:spcPts val="25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 大和太郎</a:t>
          </a:r>
        </a:p>
      </xdr:txBody>
    </xdr:sp>
    <xdr:clientData/>
  </xdr:twoCellAnchor>
  <xdr:twoCellAnchor>
    <xdr:from>
      <xdr:col>22</xdr:col>
      <xdr:colOff>19050</xdr:colOff>
      <xdr:row>29</xdr:row>
      <xdr:rowOff>38100</xdr:rowOff>
    </xdr:from>
    <xdr:to>
      <xdr:col>37</xdr:col>
      <xdr:colOff>85725</xdr:colOff>
      <xdr:row>29</xdr:row>
      <xdr:rowOff>38100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A943FC7C-797F-4BE5-9820-9FBA977EFBAE}"/>
            </a:ext>
          </a:extLst>
        </xdr:cNvPr>
        <xdr:cNvSpPr>
          <a:spLocks noChangeShapeType="1"/>
        </xdr:cNvSpPr>
      </xdr:nvSpPr>
      <xdr:spPr bwMode="auto">
        <a:xfrm flipV="1">
          <a:off x="381000" y="5924550"/>
          <a:ext cx="5629275" cy="0"/>
        </a:xfrm>
        <a:prstGeom prst="line">
          <a:avLst/>
        </a:prstGeom>
        <a:noFill/>
        <a:ln w="38100">
          <a:solidFill>
            <a:schemeClr val="bg1">
              <a:lumMod val="50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38100</xdr:colOff>
      <xdr:row>29</xdr:row>
      <xdr:rowOff>38100</xdr:rowOff>
    </xdr:from>
    <xdr:to>
      <xdr:col>37</xdr:col>
      <xdr:colOff>85725</xdr:colOff>
      <xdr:row>37</xdr:row>
      <xdr:rowOff>295275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70E34B69-48C3-48D8-ACFB-012610E36FAF}"/>
            </a:ext>
          </a:extLst>
        </xdr:cNvPr>
        <xdr:cNvSpPr>
          <a:spLocks noChangeShapeType="1"/>
        </xdr:cNvSpPr>
      </xdr:nvSpPr>
      <xdr:spPr bwMode="auto">
        <a:xfrm flipH="1">
          <a:off x="228600" y="5924550"/>
          <a:ext cx="5781675" cy="2647950"/>
        </a:xfrm>
        <a:prstGeom prst="line">
          <a:avLst/>
        </a:prstGeom>
        <a:noFill/>
        <a:ln w="38100">
          <a:solidFill>
            <a:schemeClr val="bg1">
              <a:lumMod val="50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34</xdr:col>
      <xdr:colOff>285750</xdr:colOff>
      <xdr:row>21</xdr:row>
      <xdr:rowOff>200025</xdr:rowOff>
    </xdr:from>
    <xdr:to>
      <xdr:col>35</xdr:col>
      <xdr:colOff>0</xdr:colOff>
      <xdr:row>22</xdr:row>
      <xdr:rowOff>200025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3338A486-CCC5-440C-BD24-3E02AC34E7E6}"/>
            </a:ext>
          </a:extLst>
        </xdr:cNvPr>
        <xdr:cNvSpPr txBox="1">
          <a:spLocks noChangeArrowheads="1"/>
        </xdr:cNvSpPr>
      </xdr:nvSpPr>
      <xdr:spPr bwMode="auto">
        <a:xfrm>
          <a:off x="5295900" y="45148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209550</xdr:colOff>
      <xdr:row>21</xdr:row>
      <xdr:rowOff>123825</xdr:rowOff>
    </xdr:from>
    <xdr:to>
      <xdr:col>34</xdr:col>
      <xdr:colOff>0</xdr:colOff>
      <xdr:row>22</xdr:row>
      <xdr:rowOff>123825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E6694512-1650-49F3-9834-4F3DAD6B817D}"/>
            </a:ext>
          </a:extLst>
        </xdr:cNvPr>
        <xdr:cNvSpPr txBox="1">
          <a:spLocks noChangeArrowheads="1"/>
        </xdr:cNvSpPr>
      </xdr:nvSpPr>
      <xdr:spPr bwMode="auto">
        <a:xfrm>
          <a:off x="4914900" y="44386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209550</xdr:colOff>
      <xdr:row>21</xdr:row>
      <xdr:rowOff>95250</xdr:rowOff>
    </xdr:from>
    <xdr:to>
      <xdr:col>34</xdr:col>
      <xdr:colOff>0</xdr:colOff>
      <xdr:row>22</xdr:row>
      <xdr:rowOff>95250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6F736020-BA51-468C-B66A-62E7EE337AB4}"/>
            </a:ext>
          </a:extLst>
        </xdr:cNvPr>
        <xdr:cNvSpPr txBox="1">
          <a:spLocks noChangeArrowheads="1"/>
        </xdr:cNvSpPr>
      </xdr:nvSpPr>
      <xdr:spPr bwMode="auto">
        <a:xfrm>
          <a:off x="4914900" y="44100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47625</xdr:colOff>
      <xdr:row>22</xdr:row>
      <xdr:rowOff>104775</xdr:rowOff>
    </xdr:from>
    <xdr:to>
      <xdr:col>36</xdr:col>
      <xdr:colOff>123825</xdr:colOff>
      <xdr:row>23</xdr:row>
      <xdr:rowOff>95250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C9E665DB-D4F9-4130-A5DA-8328086AD0B0}"/>
            </a:ext>
          </a:extLst>
        </xdr:cNvPr>
        <xdr:cNvSpPr txBox="1">
          <a:spLocks noChangeArrowheads="1"/>
        </xdr:cNvSpPr>
      </xdr:nvSpPr>
      <xdr:spPr bwMode="auto">
        <a:xfrm>
          <a:off x="5667375" y="4629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66675</xdr:colOff>
      <xdr:row>22</xdr:row>
      <xdr:rowOff>104775</xdr:rowOff>
    </xdr:from>
    <xdr:to>
      <xdr:col>36</xdr:col>
      <xdr:colOff>142875</xdr:colOff>
      <xdr:row>23</xdr:row>
      <xdr:rowOff>95250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id="{A666072B-EFD3-46B3-9B84-9788E7C22631}"/>
            </a:ext>
          </a:extLst>
        </xdr:cNvPr>
        <xdr:cNvSpPr txBox="1">
          <a:spLocks noChangeArrowheads="1"/>
        </xdr:cNvSpPr>
      </xdr:nvSpPr>
      <xdr:spPr bwMode="auto">
        <a:xfrm>
          <a:off x="5686425" y="4629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190500</xdr:colOff>
      <xdr:row>24</xdr:row>
      <xdr:rowOff>200025</xdr:rowOff>
    </xdr:from>
    <xdr:to>
      <xdr:col>39</xdr:col>
      <xdr:colOff>161925</xdr:colOff>
      <xdr:row>29</xdr:row>
      <xdr:rowOff>38100</xdr:rowOff>
    </xdr:to>
    <xdr:sp macro="" textlink="">
      <xdr:nvSpPr>
        <xdr:cNvPr id="20" name="AutoShape 40">
          <a:extLst>
            <a:ext uri="{FF2B5EF4-FFF2-40B4-BE49-F238E27FC236}">
              <a16:creationId xmlns:a16="http://schemas.microsoft.com/office/drawing/2014/main" id="{97BA80FC-6A80-4823-AEF4-2D15EECC4DB0}"/>
            </a:ext>
          </a:extLst>
        </xdr:cNvPr>
        <xdr:cNvSpPr>
          <a:spLocks noChangeArrowheads="1"/>
        </xdr:cNvSpPr>
      </xdr:nvSpPr>
      <xdr:spPr bwMode="auto">
        <a:xfrm>
          <a:off x="4314825" y="5162550"/>
          <a:ext cx="2390775" cy="762000"/>
        </a:xfrm>
        <a:prstGeom prst="wedgeEllipseCallout">
          <a:avLst>
            <a:gd name="adj1" fmla="val -35778"/>
            <a:gd name="adj2" fmla="val -648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申請者の口座を記入</a:t>
          </a:r>
          <a:endParaRPr lang="en-US" altLang="ja-JP" sz="1200" b="0" i="0" strike="noStrike">
            <a:solidFill>
              <a:srgbClr val="FF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（法人名義）</a:t>
          </a:r>
        </a:p>
      </xdr:txBody>
    </xdr:sp>
    <xdr:clientData/>
  </xdr:twoCellAnchor>
  <xdr:twoCellAnchor>
    <xdr:from>
      <xdr:col>31</xdr:col>
      <xdr:colOff>152401</xdr:colOff>
      <xdr:row>1</xdr:row>
      <xdr:rowOff>76200</xdr:rowOff>
    </xdr:from>
    <xdr:to>
      <xdr:col>38</xdr:col>
      <xdr:colOff>9526</xdr:colOff>
      <xdr:row>5</xdr:row>
      <xdr:rowOff>123825</xdr:rowOff>
    </xdr:to>
    <xdr:sp macro="" textlink="">
      <xdr:nvSpPr>
        <xdr:cNvPr id="21" name="AutoShape 41">
          <a:extLst>
            <a:ext uri="{FF2B5EF4-FFF2-40B4-BE49-F238E27FC236}">
              <a16:creationId xmlns:a16="http://schemas.microsoft.com/office/drawing/2014/main" id="{124B9F3B-8A2F-4FC5-B245-3E96C32B7253}"/>
            </a:ext>
          </a:extLst>
        </xdr:cNvPr>
        <xdr:cNvSpPr>
          <a:spLocks noChangeArrowheads="1"/>
        </xdr:cNvSpPr>
      </xdr:nvSpPr>
      <xdr:spPr bwMode="auto">
        <a:xfrm>
          <a:off x="11963401" y="76200"/>
          <a:ext cx="1962150" cy="809625"/>
        </a:xfrm>
        <a:prstGeom prst="wedgeEllipseCallout">
          <a:avLst>
            <a:gd name="adj1" fmla="val -2560"/>
            <a:gd name="adj2" fmla="val 758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返還当日に記入するため空欄としてください</a:t>
          </a:r>
        </a:p>
      </xdr:txBody>
    </xdr:sp>
    <xdr:clientData/>
  </xdr:twoCellAnchor>
  <xdr:twoCellAnchor>
    <xdr:from>
      <xdr:col>22</xdr:col>
      <xdr:colOff>381000</xdr:colOff>
      <xdr:row>17</xdr:row>
      <xdr:rowOff>304800</xdr:rowOff>
    </xdr:from>
    <xdr:to>
      <xdr:col>25</xdr:col>
      <xdr:colOff>19050</xdr:colOff>
      <xdr:row>19</xdr:row>
      <xdr:rowOff>238125</xdr:rowOff>
    </xdr:to>
    <xdr:sp macro="" textlink="">
      <xdr:nvSpPr>
        <xdr:cNvPr id="22" name="WordArt 13">
          <a:extLst>
            <a:ext uri="{FF2B5EF4-FFF2-40B4-BE49-F238E27FC236}">
              <a16:creationId xmlns:a16="http://schemas.microsoft.com/office/drawing/2014/main" id="{4E13A7B9-F8AA-48BF-914D-0ADF970C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2950" y="3457575"/>
          <a:ext cx="1895475" cy="5619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l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株式会社</a:t>
          </a:r>
        </a:p>
        <a:p>
          <a:pPr algn="ctr" rtl="0">
            <a:lnSpc>
              <a:spcPts val="2400"/>
            </a:lnSpc>
          </a:pPr>
          <a:r>
            <a:rPr lang="ja-JP" alt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HG創英角ﾎﾟｯﾌﾟ体"/>
              <a:ea typeface="HG創英角ﾎﾟｯﾌﾟ体"/>
            </a:rPr>
            <a:t>大和市産業</a:t>
          </a:r>
        </a:p>
      </xdr:txBody>
    </xdr:sp>
    <xdr:clientData/>
  </xdr:twoCellAnchor>
  <xdr:twoCellAnchor>
    <xdr:from>
      <xdr:col>24</xdr:col>
      <xdr:colOff>485775</xdr:colOff>
      <xdr:row>25</xdr:row>
      <xdr:rowOff>57150</xdr:rowOff>
    </xdr:from>
    <xdr:to>
      <xdr:col>30</xdr:col>
      <xdr:colOff>38099</xdr:colOff>
      <xdr:row>28</xdr:row>
      <xdr:rowOff>0</xdr:rowOff>
    </xdr:to>
    <xdr:sp macro="" textlink="">
      <xdr:nvSpPr>
        <xdr:cNvPr id="23" name="AutoShape 39">
          <a:extLst>
            <a:ext uri="{FF2B5EF4-FFF2-40B4-BE49-F238E27FC236}">
              <a16:creationId xmlns:a16="http://schemas.microsoft.com/office/drawing/2014/main" id="{707BD10D-2C01-4CA8-8E68-256EFBFB219F}"/>
            </a:ext>
          </a:extLst>
        </xdr:cNvPr>
        <xdr:cNvSpPr>
          <a:spLocks noChangeArrowheads="1"/>
        </xdr:cNvSpPr>
      </xdr:nvSpPr>
      <xdr:spPr bwMode="auto">
        <a:xfrm>
          <a:off x="2362200" y="5238750"/>
          <a:ext cx="1628774" cy="400050"/>
        </a:xfrm>
        <a:prstGeom prst="wedgeEllipseCallout">
          <a:avLst>
            <a:gd name="adj1" fmla="val -36620"/>
            <a:gd name="adj2" fmla="val -2238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ctr" anchorCtr="1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創英角ﾎﾟｯﾌﾟ体"/>
              <a:ea typeface="HG創英角ﾎﾟｯﾌﾟ体"/>
            </a:rPr>
            <a:t>肩書きを記入</a:t>
          </a:r>
        </a:p>
      </xdr:txBody>
    </xdr:sp>
    <xdr:clientData/>
  </xdr:twoCellAnchor>
  <xdr:twoCellAnchor>
    <xdr:from>
      <xdr:col>36</xdr:col>
      <xdr:colOff>180975</xdr:colOff>
      <xdr:row>11</xdr:row>
      <xdr:rowOff>9525</xdr:rowOff>
    </xdr:from>
    <xdr:to>
      <xdr:col>38</xdr:col>
      <xdr:colOff>266700</xdr:colOff>
      <xdr:row>12</xdr:row>
      <xdr:rowOff>9525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91DC1699-6121-4604-90D6-9222684FA8AB}"/>
            </a:ext>
          </a:extLst>
        </xdr:cNvPr>
        <xdr:cNvSpPr/>
      </xdr:nvSpPr>
      <xdr:spPr>
        <a:xfrm>
          <a:off x="5800725" y="1905000"/>
          <a:ext cx="695325" cy="2190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37</xdr:col>
      <xdr:colOff>123826</xdr:colOff>
      <xdr:row>15</xdr:row>
      <xdr:rowOff>38101</xdr:rowOff>
    </xdr:from>
    <xdr:to>
      <xdr:col>38</xdr:col>
      <xdr:colOff>276226</xdr:colOff>
      <xdr:row>16</xdr:row>
      <xdr:rowOff>104776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E7E99A06-AD59-47A9-80E4-6E3B35580822}"/>
            </a:ext>
          </a:extLst>
        </xdr:cNvPr>
        <xdr:cNvSpPr/>
      </xdr:nvSpPr>
      <xdr:spPr>
        <a:xfrm>
          <a:off x="6048376" y="2905126"/>
          <a:ext cx="45720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161926</xdr:colOff>
      <xdr:row>18</xdr:row>
      <xdr:rowOff>0</xdr:rowOff>
    </xdr:from>
    <xdr:to>
      <xdr:col>35</xdr:col>
      <xdr:colOff>200026</xdr:colOff>
      <xdr:row>18</xdr:row>
      <xdr:rowOff>276225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8BB7D9DF-4EB2-46E5-BAD0-941878B71A47}"/>
            </a:ext>
          </a:extLst>
        </xdr:cNvPr>
        <xdr:cNvSpPr/>
      </xdr:nvSpPr>
      <xdr:spPr>
        <a:xfrm>
          <a:off x="4562476" y="3467100"/>
          <a:ext cx="95250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23</xdr:col>
      <xdr:colOff>495300</xdr:colOff>
      <xdr:row>5</xdr:row>
      <xdr:rowOff>47625</xdr:rowOff>
    </xdr:from>
    <xdr:to>
      <xdr:col>26</xdr:col>
      <xdr:colOff>47625</xdr:colOff>
      <xdr:row>11</xdr:row>
      <xdr:rowOff>9525</xdr:rowOff>
    </xdr:to>
    <xdr:sp macro="" textlink="">
      <xdr:nvSpPr>
        <xdr:cNvPr id="27" name="吹き出し: 円形 26">
          <a:extLst>
            <a:ext uri="{FF2B5EF4-FFF2-40B4-BE49-F238E27FC236}">
              <a16:creationId xmlns:a16="http://schemas.microsoft.com/office/drawing/2014/main" id="{D998D551-3CF1-43F2-9F4D-E4AD0BDD941E}"/>
            </a:ext>
          </a:extLst>
        </xdr:cNvPr>
        <xdr:cNvSpPr/>
      </xdr:nvSpPr>
      <xdr:spPr>
        <a:xfrm>
          <a:off x="1476375" y="809625"/>
          <a:ext cx="1828800" cy="1095375"/>
        </a:xfrm>
        <a:prstGeom prst="wedgeEllipseCallout">
          <a:avLst>
            <a:gd name="adj1" fmla="val 80099"/>
            <a:gd name="adj2" fmla="val 63369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23</xdr:col>
      <xdr:colOff>676275</xdr:colOff>
      <xdr:row>5</xdr:row>
      <xdr:rowOff>171450</xdr:rowOff>
    </xdr:from>
    <xdr:to>
      <xdr:col>26</xdr:col>
      <xdr:colOff>76200</xdr:colOff>
      <xdr:row>11</xdr:row>
      <xdr:rowOff>19050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8116FC7-21B6-4FDE-9F2A-8CD415F97066}"/>
            </a:ext>
          </a:extLst>
        </xdr:cNvPr>
        <xdr:cNvSpPr txBox="1"/>
      </xdr:nvSpPr>
      <xdr:spPr>
        <a:xfrm>
          <a:off x="1657350" y="933450"/>
          <a:ext cx="1676400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横浜銀行の口座を</a:t>
          </a:r>
          <a:endParaRPr kumimoji="1" lang="en-US" altLang="ja-JP" sz="1100" b="0" u="sng" kern="120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お持ちの場合は、</a:t>
          </a:r>
          <a:endParaRPr kumimoji="1" lang="en-US" altLang="ja-JP" sz="1100" b="0" u="sng" kern="120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横浜銀行を指定して</a:t>
          </a:r>
          <a:endParaRPr kumimoji="1" lang="en-US" altLang="ja-JP" sz="1100" b="0" u="sng" kern="120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r>
            <a:rPr kumimoji="1" lang="ja-JP" altLang="en-US" sz="1100" b="0" u="sng" kern="120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ください</a:t>
          </a:r>
        </a:p>
      </xdr:txBody>
    </xdr:sp>
    <xdr:clientData/>
  </xdr:twoCellAnchor>
  <xdr:twoCellAnchor>
    <xdr:from>
      <xdr:col>20</xdr:col>
      <xdr:colOff>76200</xdr:colOff>
      <xdr:row>3</xdr:row>
      <xdr:rowOff>161925</xdr:rowOff>
    </xdr:from>
    <xdr:to>
      <xdr:col>20</xdr:col>
      <xdr:colOff>400050</xdr:colOff>
      <xdr:row>9</xdr:row>
      <xdr:rowOff>114300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F81B867-03C5-4233-8A7A-A74D4C0FCA03}"/>
            </a:ext>
          </a:extLst>
        </xdr:cNvPr>
        <xdr:cNvSpPr txBox="1"/>
      </xdr:nvSpPr>
      <xdr:spPr>
        <a:xfrm>
          <a:off x="7143750" y="771525"/>
          <a:ext cx="323850" cy="120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 kern="1200"/>
            <a:t>↓切り取り線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K55"/>
  <sheetViews>
    <sheetView showZeros="0" topLeftCell="A25" zoomScaleNormal="100" workbookViewId="0">
      <selection activeCell="B20" sqref="B20"/>
    </sheetView>
  </sheetViews>
  <sheetFormatPr defaultRowHeight="18" customHeight="1" x14ac:dyDescent="0.15"/>
  <cols>
    <col min="1" max="1" width="6.375" customWidth="1"/>
    <col min="2" max="2" width="11.375" customWidth="1"/>
    <col min="4" max="4" width="7.125" customWidth="1"/>
    <col min="5" max="5" width="3.625" customWidth="1"/>
    <col min="6" max="7" width="12.25" customWidth="1"/>
    <col min="8" max="8" width="15.125" customWidth="1"/>
  </cols>
  <sheetData>
    <row r="1" spans="2:11" ht="18" customHeight="1" x14ac:dyDescent="0.15">
      <c r="B1" s="1" t="s">
        <v>9</v>
      </c>
    </row>
    <row r="4" spans="2:11" ht="18" customHeight="1" x14ac:dyDescent="0.15">
      <c r="B4" s="2" t="s">
        <v>69</v>
      </c>
      <c r="H4" s="3" t="s">
        <v>0</v>
      </c>
    </row>
    <row r="5" spans="2:11" ht="18" customHeight="1" x14ac:dyDescent="0.15">
      <c r="B5" s="46" t="s">
        <v>1</v>
      </c>
      <c r="C5" s="46" t="s">
        <v>2</v>
      </c>
      <c r="D5" s="97" t="s">
        <v>3</v>
      </c>
      <c r="E5" s="97"/>
      <c r="F5" s="46" t="s">
        <v>4</v>
      </c>
      <c r="G5" s="46" t="s">
        <v>5</v>
      </c>
      <c r="H5" s="40" t="s">
        <v>10</v>
      </c>
    </row>
    <row r="6" spans="2:11" ht="18" customHeight="1" x14ac:dyDescent="0.15">
      <c r="B6" s="48" t="s">
        <v>51</v>
      </c>
      <c r="C6" s="46" t="s">
        <v>52</v>
      </c>
      <c r="D6" s="4" t="e">
        <f>#REF!</f>
        <v>#REF!</v>
      </c>
      <c r="E6" s="5" t="s">
        <v>6</v>
      </c>
      <c r="F6" s="6">
        <v>80</v>
      </c>
      <c r="G6" s="8" t="e">
        <f>D6*F6</f>
        <v>#REF!</v>
      </c>
      <c r="H6" s="8" t="e">
        <f>INT(G6*0.1)</f>
        <v>#REF!</v>
      </c>
    </row>
    <row r="7" spans="2:11" ht="18" customHeight="1" x14ac:dyDescent="0.15">
      <c r="B7" s="46"/>
      <c r="C7" s="46" t="s">
        <v>49</v>
      </c>
      <c r="D7" s="4" t="e">
        <f>#REF!</f>
        <v>#REF!</v>
      </c>
      <c r="E7" s="5" t="s">
        <v>6</v>
      </c>
      <c r="F7" s="6">
        <v>160</v>
      </c>
      <c r="G7" s="8" t="e">
        <f>D7*F7</f>
        <v>#REF!</v>
      </c>
      <c r="H7" s="8" t="e">
        <f t="shared" ref="H7:H10" si="0">INT(G7*0.1)</f>
        <v>#REF!</v>
      </c>
    </row>
    <row r="8" spans="2:11" ht="18" customHeight="1" x14ac:dyDescent="0.15">
      <c r="B8" s="46"/>
      <c r="C8" s="46" t="s">
        <v>50</v>
      </c>
      <c r="D8" s="4" t="e">
        <f>#REF!</f>
        <v>#REF!</v>
      </c>
      <c r="E8" s="5" t="s">
        <v>6</v>
      </c>
      <c r="F8" s="6">
        <v>320</v>
      </c>
      <c r="G8" s="8" t="e">
        <f>D8*F8</f>
        <v>#REF!</v>
      </c>
      <c r="H8" s="8" t="e">
        <f t="shared" si="0"/>
        <v>#REF!</v>
      </c>
    </row>
    <row r="9" spans="2:11" ht="18" customHeight="1" x14ac:dyDescent="0.15">
      <c r="B9" s="7"/>
      <c r="C9" s="46" t="s">
        <v>53</v>
      </c>
      <c r="D9" s="4" t="e">
        <f>#REF!</f>
        <v>#REF!</v>
      </c>
      <c r="E9" s="5" t="s">
        <v>6</v>
      </c>
      <c r="F9" s="6">
        <v>480</v>
      </c>
      <c r="G9" s="8" t="e">
        <f>D9*F9</f>
        <v>#REF!</v>
      </c>
      <c r="H9" s="8" t="e">
        <f t="shared" si="0"/>
        <v>#REF!</v>
      </c>
    </row>
    <row r="10" spans="2:11" ht="18" customHeight="1" thickBot="1" x14ac:dyDescent="0.2">
      <c r="B10" s="7"/>
      <c r="C10" s="46" t="s">
        <v>54</v>
      </c>
      <c r="D10" s="4" t="e">
        <f>#REF!</f>
        <v>#REF!</v>
      </c>
      <c r="E10" s="5" t="s">
        <v>6</v>
      </c>
      <c r="F10" s="6">
        <v>640</v>
      </c>
      <c r="G10" s="8" t="e">
        <f>D10*F10</f>
        <v>#REF!</v>
      </c>
      <c r="H10" s="8" t="e">
        <f t="shared" si="0"/>
        <v>#REF!</v>
      </c>
    </row>
    <row r="11" spans="2:11" ht="18" customHeight="1" thickTop="1" thickBot="1" x14ac:dyDescent="0.2">
      <c r="B11" s="9"/>
      <c r="C11" s="98" t="s">
        <v>7</v>
      </c>
      <c r="D11" s="98"/>
      <c r="E11" s="98"/>
      <c r="F11" s="98"/>
      <c r="G11" s="10" t="e">
        <f>SUM(G6:G10)</f>
        <v>#REF!</v>
      </c>
      <c r="H11" s="11" t="e">
        <f>SUM(H6:H10)</f>
        <v>#REF!</v>
      </c>
    </row>
    <row r="12" spans="2:11" ht="18" customHeight="1" thickTop="1" thickBot="1" x14ac:dyDescent="0.2">
      <c r="B12" s="9"/>
      <c r="C12" s="99" t="str">
        <f>"取扱手数料の消費税（"&amp;TEXT(K12,"0%")&amp;")"</f>
        <v>取扱手数料の消費税（10%)</v>
      </c>
      <c r="D12" s="99"/>
      <c r="E12" s="99"/>
      <c r="F12" s="100"/>
      <c r="G12" s="12"/>
      <c r="H12" s="13" t="e">
        <f>INT(H11*K12)</f>
        <v>#REF!</v>
      </c>
      <c r="K12" s="47">
        <v>0.1</v>
      </c>
    </row>
    <row r="13" spans="2:11" ht="18" customHeight="1" thickTop="1" thickBot="1" x14ac:dyDescent="0.2">
      <c r="B13" s="9"/>
      <c r="C13" s="99" t="s">
        <v>11</v>
      </c>
      <c r="D13" s="99"/>
      <c r="E13" s="99"/>
      <c r="F13" s="100"/>
      <c r="G13" s="15"/>
      <c r="H13" s="51" t="e">
        <f>SUM(H11:H12)</f>
        <v>#REF!</v>
      </c>
    </row>
    <row r="14" spans="2:11" ht="18" customHeight="1" thickBot="1" x14ac:dyDescent="0.2">
      <c r="B14" s="9"/>
      <c r="C14" s="99" t="s">
        <v>8</v>
      </c>
      <c r="D14" s="99"/>
      <c r="E14" s="99"/>
      <c r="F14" s="99"/>
      <c r="G14" s="95" t="e">
        <f>G11-H13</f>
        <v>#REF!</v>
      </c>
      <c r="H14" s="96"/>
    </row>
    <row r="17" spans="2:11" ht="18" customHeight="1" x14ac:dyDescent="0.15">
      <c r="B17" s="41"/>
      <c r="C17" s="41"/>
    </row>
    <row r="18" spans="2:11" ht="18" customHeight="1" x14ac:dyDescent="0.15">
      <c r="B18" s="2" t="s">
        <v>71</v>
      </c>
      <c r="H18" s="3" t="s">
        <v>0</v>
      </c>
    </row>
    <row r="19" spans="2:11" ht="18" customHeight="1" x14ac:dyDescent="0.15">
      <c r="B19" s="46" t="s">
        <v>1</v>
      </c>
      <c r="C19" s="46" t="s">
        <v>2</v>
      </c>
      <c r="D19" s="97" t="s">
        <v>3</v>
      </c>
      <c r="E19" s="97"/>
      <c r="F19" s="46" t="s">
        <v>4</v>
      </c>
      <c r="G19" s="46" t="s">
        <v>5</v>
      </c>
      <c r="H19" s="40" t="s">
        <v>10</v>
      </c>
    </row>
    <row r="20" spans="2:11" ht="18" customHeight="1" x14ac:dyDescent="0.15">
      <c r="B20" s="49" t="s">
        <v>56</v>
      </c>
      <c r="C20" s="46" t="s">
        <v>57</v>
      </c>
      <c r="D20" s="4">
        <v>15</v>
      </c>
      <c r="E20" s="5" t="s">
        <v>6</v>
      </c>
      <c r="F20" s="6">
        <v>640</v>
      </c>
      <c r="G20" s="6">
        <f>D20*F20</f>
        <v>9600</v>
      </c>
      <c r="H20" s="6">
        <f>INT(G20*0.1)</f>
        <v>960</v>
      </c>
    </row>
    <row r="21" spans="2:11" ht="18" customHeight="1" x14ac:dyDescent="0.15">
      <c r="B21" s="7"/>
      <c r="C21" s="46" t="s">
        <v>50</v>
      </c>
      <c r="D21" s="4"/>
      <c r="E21" s="5" t="s">
        <v>6</v>
      </c>
      <c r="F21" s="6">
        <v>1280</v>
      </c>
      <c r="G21" s="6">
        <f>D21*F21</f>
        <v>0</v>
      </c>
      <c r="H21" s="6">
        <f t="shared" ref="H21:H22" si="1">INT(G21*0.1)</f>
        <v>0</v>
      </c>
    </row>
    <row r="22" spans="2:11" ht="18" customHeight="1" thickBot="1" x14ac:dyDescent="0.2">
      <c r="B22" s="7"/>
      <c r="C22" s="46" t="s">
        <v>58</v>
      </c>
      <c r="D22" s="4">
        <v>17</v>
      </c>
      <c r="E22" s="5" t="s">
        <v>6</v>
      </c>
      <c r="F22" s="6">
        <v>2880</v>
      </c>
      <c r="G22" s="8">
        <f>D22*F22</f>
        <v>48960</v>
      </c>
      <c r="H22" s="6">
        <f t="shared" si="1"/>
        <v>4896</v>
      </c>
    </row>
    <row r="23" spans="2:11" ht="18" customHeight="1" thickTop="1" thickBot="1" x14ac:dyDescent="0.2">
      <c r="B23" s="9"/>
      <c r="C23" s="98" t="s">
        <v>7</v>
      </c>
      <c r="D23" s="98"/>
      <c r="E23" s="98"/>
      <c r="F23" s="102"/>
      <c r="G23" s="10">
        <f>SUM(G20:G22)</f>
        <v>58560</v>
      </c>
      <c r="H23" s="11">
        <f>SUM(H20:H22)</f>
        <v>5856</v>
      </c>
    </row>
    <row r="24" spans="2:11" ht="18" customHeight="1" thickTop="1" thickBot="1" x14ac:dyDescent="0.2">
      <c r="B24" s="9"/>
      <c r="C24" s="99" t="str">
        <f>"取扱手数料の消費税（"&amp;TEXT(K24,"0%")&amp;")"</f>
        <v>取扱手数料の消費税（10%)</v>
      </c>
      <c r="D24" s="99"/>
      <c r="E24" s="99"/>
      <c r="F24" s="100"/>
      <c r="G24" s="12"/>
      <c r="H24" s="13">
        <f>INT(H23*K24)</f>
        <v>585</v>
      </c>
      <c r="K24" s="47">
        <v>0.1</v>
      </c>
    </row>
    <row r="25" spans="2:11" ht="18" customHeight="1" thickTop="1" thickBot="1" x14ac:dyDescent="0.2">
      <c r="B25" s="9"/>
      <c r="C25" s="99" t="s">
        <v>11</v>
      </c>
      <c r="D25" s="99"/>
      <c r="E25" s="99"/>
      <c r="F25" s="100"/>
      <c r="G25" s="15"/>
      <c r="H25" s="50">
        <f>H23+H24</f>
        <v>6441</v>
      </c>
    </row>
    <row r="26" spans="2:11" ht="18" customHeight="1" thickBot="1" x14ac:dyDescent="0.2">
      <c r="B26" s="9"/>
      <c r="C26" s="99" t="s">
        <v>8</v>
      </c>
      <c r="D26" s="99"/>
      <c r="E26" s="99"/>
      <c r="F26" s="99"/>
      <c r="G26" s="93">
        <f>G23-H25</f>
        <v>52119</v>
      </c>
      <c r="H26" s="94"/>
    </row>
    <row r="28" spans="2:11" ht="18" customHeight="1" x14ac:dyDescent="0.15">
      <c r="B28" s="41"/>
      <c r="C28" s="41"/>
    </row>
    <row r="29" spans="2:11" ht="18" customHeight="1" x14ac:dyDescent="0.15">
      <c r="B29" s="2" t="s">
        <v>70</v>
      </c>
      <c r="H29" s="3" t="s">
        <v>0</v>
      </c>
    </row>
    <row r="30" spans="2:11" ht="18" customHeight="1" x14ac:dyDescent="0.15">
      <c r="B30" s="46" t="s">
        <v>1</v>
      </c>
      <c r="C30" s="46" t="s">
        <v>2</v>
      </c>
      <c r="D30" s="97" t="s">
        <v>3</v>
      </c>
      <c r="E30" s="97"/>
      <c r="F30" s="46" t="s">
        <v>4</v>
      </c>
      <c r="G30" s="46" t="s">
        <v>5</v>
      </c>
      <c r="H30" s="40" t="s">
        <v>10</v>
      </c>
    </row>
    <row r="31" spans="2:11" ht="18" customHeight="1" x14ac:dyDescent="0.15">
      <c r="B31" s="49" t="s">
        <v>56</v>
      </c>
      <c r="C31" s="46" t="s">
        <v>57</v>
      </c>
      <c r="D31" s="4"/>
      <c r="E31" s="5" t="s">
        <v>6</v>
      </c>
      <c r="F31" s="6">
        <v>640</v>
      </c>
      <c r="G31" s="6">
        <f>D31*F31</f>
        <v>0</v>
      </c>
      <c r="H31" s="6">
        <f>INT(G31*0.1)</f>
        <v>0</v>
      </c>
    </row>
    <row r="32" spans="2:11" ht="18" customHeight="1" x14ac:dyDescent="0.15">
      <c r="B32" s="7"/>
      <c r="C32" s="46" t="s">
        <v>50</v>
      </c>
      <c r="D32" s="4">
        <v>28</v>
      </c>
      <c r="E32" s="5" t="s">
        <v>6</v>
      </c>
      <c r="F32" s="6">
        <v>1280</v>
      </c>
      <c r="G32" s="6">
        <f>D32*F32</f>
        <v>35840</v>
      </c>
      <c r="H32" s="6">
        <f t="shared" ref="H32:H33" si="2">INT(G32*0.1)</f>
        <v>3584</v>
      </c>
    </row>
    <row r="33" spans="2:11" ht="18" customHeight="1" thickBot="1" x14ac:dyDescent="0.2">
      <c r="B33" s="7"/>
      <c r="C33" s="46" t="s">
        <v>58</v>
      </c>
      <c r="D33" s="4"/>
      <c r="E33" s="5" t="s">
        <v>6</v>
      </c>
      <c r="F33" s="6">
        <v>2880</v>
      </c>
      <c r="G33" s="8">
        <f>D33*F33</f>
        <v>0</v>
      </c>
      <c r="H33" s="6">
        <f t="shared" si="2"/>
        <v>0</v>
      </c>
    </row>
    <row r="34" spans="2:11" ht="18" customHeight="1" thickTop="1" thickBot="1" x14ac:dyDescent="0.2">
      <c r="B34" s="9"/>
      <c r="C34" s="98" t="s">
        <v>7</v>
      </c>
      <c r="D34" s="98"/>
      <c r="E34" s="98"/>
      <c r="F34" s="98"/>
      <c r="G34" s="10">
        <f>SUM(G31:G33)</f>
        <v>35840</v>
      </c>
      <c r="H34" s="11">
        <f>SUM(H31:H33)</f>
        <v>3584</v>
      </c>
    </row>
    <row r="35" spans="2:11" ht="18" customHeight="1" thickTop="1" thickBot="1" x14ac:dyDescent="0.2">
      <c r="B35" s="9"/>
      <c r="C35" s="99" t="str">
        <f>"取扱手数料の消費税（"&amp;TEXT(K35,"0%")&amp;")"</f>
        <v>取扱手数料の消費税（8%)</v>
      </c>
      <c r="D35" s="99"/>
      <c r="E35" s="99"/>
      <c r="F35" s="100"/>
      <c r="G35" s="12"/>
      <c r="H35" s="13">
        <f>INT(H34*K35)</f>
        <v>286</v>
      </c>
      <c r="K35" s="47">
        <v>0.08</v>
      </c>
    </row>
    <row r="36" spans="2:11" ht="18" customHeight="1" thickTop="1" thickBot="1" x14ac:dyDescent="0.2">
      <c r="B36" s="9"/>
      <c r="C36" s="101" t="s">
        <v>11</v>
      </c>
      <c r="D36" s="101"/>
      <c r="E36" s="99"/>
      <c r="F36" s="100"/>
      <c r="G36" s="15"/>
      <c r="H36" s="50">
        <f>H34+H35</f>
        <v>3870</v>
      </c>
    </row>
    <row r="37" spans="2:11" ht="18" customHeight="1" thickBot="1" x14ac:dyDescent="0.2">
      <c r="B37" s="9"/>
      <c r="C37" s="99" t="s">
        <v>8</v>
      </c>
      <c r="D37" s="99"/>
      <c r="E37" s="99"/>
      <c r="F37" s="99"/>
      <c r="G37" s="93">
        <f>G34-H36</f>
        <v>31970</v>
      </c>
      <c r="H37" s="94"/>
    </row>
    <row r="38" spans="2:11" ht="18" customHeight="1" thickBot="1" x14ac:dyDescent="0.2"/>
    <row r="39" spans="2:11" ht="18" customHeight="1" thickTop="1" thickBot="1" x14ac:dyDescent="0.2">
      <c r="F39" s="3" t="s">
        <v>64</v>
      </c>
      <c r="G39" s="52">
        <f>SUM(G23,G34)</f>
        <v>94400</v>
      </c>
    </row>
    <row r="40" spans="2:11" ht="18" customHeight="1" thickTop="1" thickBot="1" x14ac:dyDescent="0.2">
      <c r="F40" s="3" t="s">
        <v>65</v>
      </c>
      <c r="H40" s="51">
        <f>SUM(H25,H36)</f>
        <v>10311</v>
      </c>
    </row>
    <row r="41" spans="2:11" ht="18" customHeight="1" thickBot="1" x14ac:dyDescent="0.2">
      <c r="F41" s="3" t="s">
        <v>66</v>
      </c>
      <c r="G41" s="95">
        <f>SUM(G26,G37)</f>
        <v>84089</v>
      </c>
      <c r="H41" s="96"/>
    </row>
    <row r="43" spans="2:11" ht="18" customHeight="1" x14ac:dyDescent="0.15">
      <c r="C43" s="14"/>
      <c r="D43" s="14"/>
      <c r="E43" s="14"/>
      <c r="F43" s="43"/>
      <c r="G43" s="14"/>
      <c r="H43" s="14"/>
    </row>
    <row r="44" spans="2:11" ht="18" customHeight="1" x14ac:dyDescent="0.15">
      <c r="C44" s="14"/>
      <c r="D44" s="14"/>
      <c r="E44" s="14"/>
      <c r="F44" s="43"/>
      <c r="G44" s="14"/>
      <c r="H44" s="14"/>
    </row>
    <row r="45" spans="2:11" ht="18" customHeight="1" x14ac:dyDescent="0.15">
      <c r="C45" s="14"/>
      <c r="D45" s="14"/>
      <c r="E45" s="14"/>
      <c r="F45" s="43"/>
      <c r="G45" s="14"/>
      <c r="H45" s="14"/>
    </row>
    <row r="46" spans="2:11" ht="18" customHeight="1" x14ac:dyDescent="0.15">
      <c r="C46" s="14"/>
      <c r="D46" s="14"/>
      <c r="E46" s="14"/>
      <c r="F46" s="43"/>
      <c r="G46" s="14"/>
      <c r="H46" s="14"/>
    </row>
    <row r="47" spans="2:11" ht="18" customHeight="1" x14ac:dyDescent="0.15">
      <c r="C47" s="14"/>
      <c r="D47" s="14"/>
      <c r="E47" s="14"/>
      <c r="F47" s="43"/>
      <c r="G47" s="14"/>
      <c r="H47" s="14"/>
    </row>
    <row r="48" spans="2:11" ht="18" customHeight="1" x14ac:dyDescent="0.15">
      <c r="C48" s="14"/>
      <c r="D48" s="14"/>
      <c r="E48" s="14"/>
      <c r="F48" s="43"/>
      <c r="G48" s="14"/>
      <c r="H48" s="14"/>
    </row>
    <row r="49" spans="3:8" ht="18" customHeight="1" x14ac:dyDescent="0.15">
      <c r="F49" s="43"/>
      <c r="G49" s="14"/>
      <c r="H49" s="3"/>
    </row>
    <row r="50" spans="3:8" ht="18" customHeight="1" x14ac:dyDescent="0.15">
      <c r="C50" s="14"/>
      <c r="D50" s="14"/>
      <c r="E50" s="14"/>
      <c r="F50" s="43"/>
    </row>
    <row r="55" spans="3:8" ht="18" customHeight="1" x14ac:dyDescent="0.15">
      <c r="C55" s="3"/>
    </row>
  </sheetData>
  <mergeCells count="19">
    <mergeCell ref="G26:H26"/>
    <mergeCell ref="D5:E5"/>
    <mergeCell ref="C11:F11"/>
    <mergeCell ref="C12:F12"/>
    <mergeCell ref="C13:F13"/>
    <mergeCell ref="C14:F14"/>
    <mergeCell ref="G14:H14"/>
    <mergeCell ref="D19:E19"/>
    <mergeCell ref="C23:F23"/>
    <mergeCell ref="C24:F24"/>
    <mergeCell ref="C25:F25"/>
    <mergeCell ref="C26:F26"/>
    <mergeCell ref="G37:H37"/>
    <mergeCell ref="G41:H41"/>
    <mergeCell ref="D30:E30"/>
    <mergeCell ref="C34:F34"/>
    <mergeCell ref="C35:F35"/>
    <mergeCell ref="C36:F36"/>
    <mergeCell ref="C37:F3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N43"/>
  <sheetViews>
    <sheetView showZeros="0" tabSelected="1" view="pageBreakPreview" topLeftCell="K1" zoomScaleNormal="100" zoomScaleSheetLayoutView="100" workbookViewId="0">
      <selection activeCell="U3" sqref="U3"/>
    </sheetView>
  </sheetViews>
  <sheetFormatPr defaultRowHeight="13.5" x14ac:dyDescent="0.15"/>
  <cols>
    <col min="1" max="1" width="2.5" style="53" hidden="1" customWidth="1"/>
    <col min="2" max="2" width="2.25" style="53" customWidth="1"/>
    <col min="3" max="3" width="8.125" style="53" customWidth="1"/>
    <col min="4" max="4" width="11.75" style="53" customWidth="1"/>
    <col min="5" max="5" width="9.75" style="53" customWidth="1"/>
    <col min="6" max="6" width="8.375" style="53" customWidth="1"/>
    <col min="7" max="7" width="3.25" style="53" customWidth="1"/>
    <col min="8" max="8" width="1.375" style="53" customWidth="1"/>
    <col min="9" max="9" width="2.125" style="53" customWidth="1"/>
    <col min="10" max="10" width="2.375" style="53" customWidth="1"/>
    <col min="11" max="11" width="2.25" style="53" customWidth="1"/>
    <col min="12" max="12" width="3.625" style="53" customWidth="1"/>
    <col min="13" max="18" width="4" style="53" customWidth="1"/>
    <col min="19" max="19" width="4.125" style="53" customWidth="1"/>
    <col min="20" max="20" width="9.375" style="53" customWidth="1"/>
    <col min="21" max="21" width="10.625" style="16" customWidth="1"/>
    <col min="22" max="22" width="2.25" style="16" customWidth="1"/>
    <col min="23" max="23" width="8.125" style="16" customWidth="1"/>
    <col min="24" max="24" width="11.75" style="16" customWidth="1"/>
    <col min="25" max="25" width="9.75" style="16" customWidth="1"/>
    <col min="26" max="26" width="8.375" style="16" customWidth="1"/>
    <col min="27" max="27" width="3.25" style="16" customWidth="1"/>
    <col min="28" max="28" width="1.375" style="16" customWidth="1"/>
    <col min="29" max="29" width="2.125" style="16" customWidth="1"/>
    <col min="30" max="30" width="2.375" style="16" customWidth="1"/>
    <col min="31" max="31" width="2.25" style="16" customWidth="1"/>
    <col min="32" max="32" width="3.625" style="16" customWidth="1"/>
    <col min="33" max="38" width="4" style="16" customWidth="1"/>
    <col min="39" max="39" width="4.125" style="16" customWidth="1"/>
    <col min="40" max="40" width="5" style="16" hidden="1" customWidth="1"/>
    <col min="41" max="16384" width="9" style="53"/>
  </cols>
  <sheetData>
    <row r="1" spans="1:40" ht="18" customHeight="1" x14ac:dyDescent="0.15">
      <c r="U1" s="92"/>
      <c r="AK1" s="111" t="s">
        <v>73</v>
      </c>
      <c r="AL1" s="113"/>
    </row>
    <row r="2" spans="1:40" ht="15" customHeight="1" x14ac:dyDescent="0.15">
      <c r="B2" s="206"/>
      <c r="C2" s="206"/>
      <c r="T2" s="90"/>
      <c r="V2" s="218"/>
      <c r="W2" s="218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spans="1:40" ht="15" customHeight="1" x14ac:dyDescent="0.15">
      <c r="B3" s="77"/>
      <c r="C3" s="77"/>
      <c r="D3" s="207" t="s">
        <v>12</v>
      </c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90"/>
      <c r="V3" s="89"/>
      <c r="W3" s="89"/>
      <c r="X3" s="219" t="s">
        <v>12</v>
      </c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40" ht="15" customHeight="1" x14ac:dyDescent="0.15">
      <c r="B4" s="63"/>
      <c r="C4" s="63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90"/>
      <c r="V4" s="17"/>
      <c r="W4" s="17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</row>
    <row r="5" spans="1:40" ht="15" customHeight="1" x14ac:dyDescent="0.15">
      <c r="A5" s="208" t="s">
        <v>13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9"/>
      <c r="U5" s="220" t="s">
        <v>13</v>
      </c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</row>
    <row r="6" spans="1:40" ht="18" customHeight="1" x14ac:dyDescent="0.1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9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</row>
    <row r="7" spans="1:40" ht="18" customHeight="1" x14ac:dyDescent="0.15">
      <c r="B7" s="154"/>
      <c r="C7" s="154"/>
      <c r="D7" s="154"/>
      <c r="G7" s="60"/>
      <c r="H7" s="60"/>
      <c r="I7" s="60"/>
      <c r="J7" s="60"/>
      <c r="K7" s="60"/>
      <c r="L7" s="60"/>
      <c r="M7" s="60"/>
      <c r="N7" s="56"/>
      <c r="P7" s="60"/>
      <c r="Q7" s="60"/>
      <c r="R7" s="91" t="s">
        <v>74</v>
      </c>
      <c r="T7" s="90"/>
      <c r="V7" s="106"/>
      <c r="W7" s="106"/>
      <c r="X7" s="106"/>
      <c r="AA7" s="85"/>
      <c r="AB7" s="85"/>
      <c r="AC7" s="85"/>
      <c r="AD7" s="85"/>
      <c r="AE7" s="85"/>
      <c r="AF7" s="85"/>
      <c r="AG7" s="85"/>
      <c r="AH7" s="18" t="s">
        <v>68</v>
      </c>
      <c r="AJ7" s="85"/>
      <c r="AK7" s="85"/>
      <c r="AL7" s="85"/>
      <c r="AM7" s="85"/>
    </row>
    <row r="8" spans="1:40" ht="18" customHeight="1" x14ac:dyDescent="0.15">
      <c r="B8" s="60"/>
      <c r="C8" s="60"/>
      <c r="D8" s="60"/>
      <c r="G8" s="60"/>
      <c r="H8" s="60"/>
      <c r="I8" s="60"/>
      <c r="J8" s="60"/>
      <c r="K8" s="60"/>
      <c r="L8" s="60"/>
      <c r="M8" s="60"/>
      <c r="N8" s="60"/>
      <c r="P8" s="60"/>
      <c r="Q8" s="60"/>
      <c r="R8" s="60"/>
      <c r="S8" s="60"/>
      <c r="T8" s="90"/>
      <c r="V8" s="85"/>
      <c r="W8" s="85"/>
      <c r="X8" s="85"/>
      <c r="AA8" s="85"/>
      <c r="AB8" s="85"/>
      <c r="AC8" s="85"/>
      <c r="AD8" s="85"/>
      <c r="AE8" s="85"/>
      <c r="AF8" s="85"/>
      <c r="AG8" s="85"/>
      <c r="AH8" s="85"/>
      <c r="AJ8" s="85"/>
      <c r="AK8" s="85"/>
      <c r="AL8" s="85"/>
      <c r="AM8" s="85"/>
    </row>
    <row r="9" spans="1:40" ht="15" customHeight="1" x14ac:dyDescent="0.15">
      <c r="B9" s="56" t="s">
        <v>63</v>
      </c>
      <c r="E9" s="60"/>
      <c r="F9" s="60"/>
      <c r="G9" s="75" t="s">
        <v>15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T9" s="90"/>
      <c r="V9" s="18" t="s">
        <v>14</v>
      </c>
      <c r="Y9" s="85"/>
      <c r="Z9" s="85"/>
      <c r="AA9" s="19" t="s">
        <v>15</v>
      </c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</row>
    <row r="10" spans="1:40" ht="15" customHeight="1" x14ac:dyDescent="0.15">
      <c r="B10" s="154"/>
      <c r="C10" s="154"/>
      <c r="D10" s="154"/>
      <c r="E10" s="154"/>
      <c r="F10" s="60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90"/>
      <c r="V10" s="106"/>
      <c r="W10" s="106"/>
      <c r="X10" s="106"/>
      <c r="Y10" s="106"/>
      <c r="Z10" s="85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</row>
    <row r="11" spans="1:40" ht="5.25" customHeight="1" x14ac:dyDescent="0.15">
      <c r="B11" s="154"/>
      <c r="C11" s="154"/>
      <c r="D11" s="154"/>
      <c r="E11" s="154"/>
      <c r="F11" s="60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90"/>
      <c r="V11" s="106"/>
      <c r="W11" s="106"/>
      <c r="X11" s="106"/>
      <c r="Y11" s="106"/>
      <c r="Z11" s="85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</row>
    <row r="12" spans="1:40" ht="17.25" customHeight="1" x14ac:dyDescent="0.15">
      <c r="C12" s="45" t="s">
        <v>67</v>
      </c>
      <c r="E12" s="60"/>
      <c r="F12" s="60"/>
      <c r="G12" s="165" t="s">
        <v>16</v>
      </c>
      <c r="H12" s="210"/>
      <c r="I12" s="213"/>
      <c r="J12" s="152"/>
      <c r="K12" s="152"/>
      <c r="L12" s="152"/>
      <c r="M12" s="152"/>
      <c r="N12" s="152"/>
      <c r="O12" s="152"/>
      <c r="P12" s="152"/>
      <c r="Q12" s="74"/>
      <c r="R12" s="73"/>
      <c r="S12" s="72" t="s">
        <v>17</v>
      </c>
      <c r="T12" s="90"/>
      <c r="W12" s="18" t="s">
        <v>48</v>
      </c>
      <c r="X12" s="17"/>
      <c r="Y12" s="85"/>
      <c r="Z12" s="85"/>
      <c r="AA12" s="144" t="s">
        <v>16</v>
      </c>
      <c r="AB12" s="145"/>
      <c r="AC12" s="150"/>
      <c r="AD12" s="107"/>
      <c r="AE12" s="107"/>
      <c r="AF12" s="107"/>
      <c r="AG12" s="107"/>
      <c r="AH12" s="107"/>
      <c r="AI12" s="107"/>
      <c r="AJ12" s="107"/>
      <c r="AK12" s="20" t="s">
        <v>17</v>
      </c>
      <c r="AL12" s="21"/>
      <c r="AM12" s="22"/>
    </row>
    <row r="13" spans="1:40" ht="17.25" customHeight="1" x14ac:dyDescent="0.15">
      <c r="D13" s="154"/>
      <c r="E13" s="154"/>
      <c r="F13" s="60"/>
      <c r="G13" s="166"/>
      <c r="H13" s="211"/>
      <c r="I13" s="188"/>
      <c r="J13" s="188"/>
      <c r="K13" s="188"/>
      <c r="L13" s="188"/>
      <c r="M13" s="188"/>
      <c r="N13" s="188"/>
      <c r="O13" s="188"/>
      <c r="P13" s="188"/>
      <c r="Q13" s="70"/>
      <c r="R13" s="57"/>
      <c r="S13" s="71" t="s">
        <v>18</v>
      </c>
      <c r="T13" s="90"/>
      <c r="X13" s="106"/>
      <c r="Y13" s="106"/>
      <c r="Z13" s="85"/>
      <c r="AA13" s="136"/>
      <c r="AB13" s="140"/>
      <c r="AC13" s="146"/>
      <c r="AD13" s="106"/>
      <c r="AE13" s="106"/>
      <c r="AF13" s="106"/>
      <c r="AG13" s="106"/>
      <c r="AH13" s="106"/>
      <c r="AI13" s="106"/>
      <c r="AJ13" s="106"/>
      <c r="AK13" s="23" t="s">
        <v>18</v>
      </c>
      <c r="AL13" s="24"/>
      <c r="AM13" s="25"/>
    </row>
    <row r="14" spans="1:40" ht="17.25" customHeight="1" x14ac:dyDescent="0.15">
      <c r="B14" s="64" t="s">
        <v>19</v>
      </c>
      <c r="C14" s="62"/>
      <c r="D14" s="60"/>
      <c r="E14" s="60"/>
      <c r="F14" s="60"/>
      <c r="G14" s="166"/>
      <c r="H14" s="211"/>
      <c r="I14" s="214"/>
      <c r="J14" s="154"/>
      <c r="K14" s="154"/>
      <c r="L14" s="154"/>
      <c r="M14" s="154"/>
      <c r="N14" s="154"/>
      <c r="O14" s="154"/>
      <c r="P14" s="154"/>
      <c r="Q14" s="70"/>
      <c r="R14" s="57"/>
      <c r="S14" s="69" t="s">
        <v>20</v>
      </c>
      <c r="T14" s="90"/>
      <c r="V14" s="26" t="s">
        <v>19</v>
      </c>
      <c r="W14" s="27"/>
      <c r="X14" s="85"/>
      <c r="Y14" s="85"/>
      <c r="Z14" s="85"/>
      <c r="AA14" s="136"/>
      <c r="AB14" s="140"/>
      <c r="AC14" s="146"/>
      <c r="AD14" s="106"/>
      <c r="AE14" s="106"/>
      <c r="AF14" s="106"/>
      <c r="AG14" s="106"/>
      <c r="AH14" s="106"/>
      <c r="AI14" s="106"/>
      <c r="AJ14" s="106"/>
      <c r="AK14" s="23" t="s">
        <v>20</v>
      </c>
      <c r="AL14" s="24"/>
      <c r="AM14" s="25"/>
    </row>
    <row r="15" spans="1:40" ht="24.75" customHeight="1" x14ac:dyDescent="0.2">
      <c r="B15" s="68"/>
      <c r="C15" s="44"/>
      <c r="D15" s="39"/>
      <c r="E15" s="39"/>
      <c r="F15" s="42"/>
      <c r="G15" s="167"/>
      <c r="H15" s="212"/>
      <c r="I15" s="168"/>
      <c r="J15" s="196"/>
      <c r="K15" s="215" t="s">
        <v>21</v>
      </c>
      <c r="L15" s="216"/>
      <c r="M15" s="216"/>
      <c r="N15" s="216"/>
      <c r="O15" s="217"/>
      <c r="P15" s="80">
        <v>0</v>
      </c>
      <c r="Q15" s="80"/>
      <c r="R15" s="80"/>
      <c r="S15" s="80"/>
      <c r="T15" s="90"/>
      <c r="V15" s="28"/>
      <c r="W15" s="18"/>
      <c r="X15" s="106"/>
      <c r="Y15" s="106"/>
      <c r="Z15" s="85"/>
      <c r="AA15" s="137"/>
      <c r="AB15" s="142"/>
      <c r="AC15" s="123"/>
      <c r="AD15" s="143"/>
      <c r="AE15" s="147" t="s">
        <v>21</v>
      </c>
      <c r="AF15" s="148"/>
      <c r="AG15" s="148"/>
      <c r="AH15" s="148"/>
      <c r="AI15" s="149"/>
      <c r="AJ15" s="83">
        <v>1</v>
      </c>
      <c r="AK15" s="84">
        <v>2</v>
      </c>
      <c r="AL15" s="84">
        <v>3</v>
      </c>
      <c r="AM15" s="84">
        <v>4</v>
      </c>
    </row>
    <row r="16" spans="1:40" ht="11.25" customHeight="1" x14ac:dyDescent="0.15">
      <c r="B16" s="154"/>
      <c r="C16" s="154"/>
      <c r="D16" s="154"/>
      <c r="E16" s="154"/>
      <c r="F16" s="60"/>
      <c r="G16" s="165" t="s">
        <v>22</v>
      </c>
      <c r="H16" s="210"/>
      <c r="I16" s="204"/>
      <c r="J16" s="204"/>
      <c r="K16" s="204"/>
      <c r="L16" s="204"/>
      <c r="M16" s="204"/>
      <c r="N16" s="204"/>
      <c r="O16" s="204"/>
      <c r="P16" s="204"/>
      <c r="Q16" s="199" t="s">
        <v>23</v>
      </c>
      <c r="R16" s="199"/>
      <c r="S16" s="200"/>
      <c r="T16" s="90"/>
      <c r="V16" s="106"/>
      <c r="W16" s="106"/>
      <c r="X16" s="106"/>
      <c r="Y16" s="106"/>
      <c r="Z16" s="85"/>
      <c r="AA16" s="144" t="s">
        <v>22</v>
      </c>
      <c r="AB16" s="145"/>
      <c r="AC16" s="150"/>
      <c r="AD16" s="107"/>
      <c r="AE16" s="107"/>
      <c r="AF16" s="107"/>
      <c r="AG16" s="107"/>
      <c r="AH16" s="107"/>
      <c r="AI16" s="107"/>
      <c r="AJ16" s="107"/>
      <c r="AK16" s="126" t="s">
        <v>23</v>
      </c>
      <c r="AL16" s="126"/>
      <c r="AM16" s="127"/>
    </row>
    <row r="17" spans="2:39" ht="11.25" customHeight="1" x14ac:dyDescent="0.15">
      <c r="B17" s="154"/>
      <c r="C17" s="168"/>
      <c r="D17" s="168"/>
      <c r="E17" s="168"/>
      <c r="F17" s="60"/>
      <c r="G17" s="166"/>
      <c r="H17" s="211"/>
      <c r="I17" s="205"/>
      <c r="J17" s="205"/>
      <c r="K17" s="205"/>
      <c r="L17" s="205"/>
      <c r="M17" s="205"/>
      <c r="N17" s="205"/>
      <c r="O17" s="205"/>
      <c r="P17" s="205"/>
      <c r="Q17" s="175"/>
      <c r="R17" s="175"/>
      <c r="S17" s="176"/>
      <c r="T17" s="90"/>
      <c r="V17" s="106"/>
      <c r="W17" s="123"/>
      <c r="X17" s="123"/>
      <c r="Y17" s="123"/>
      <c r="Z17" s="85"/>
      <c r="AA17" s="136"/>
      <c r="AB17" s="140"/>
      <c r="AC17" s="106"/>
      <c r="AD17" s="106"/>
      <c r="AE17" s="106"/>
      <c r="AF17" s="106"/>
      <c r="AG17" s="106"/>
      <c r="AH17" s="106"/>
      <c r="AI17" s="106"/>
      <c r="AJ17" s="106"/>
      <c r="AK17" s="132"/>
      <c r="AL17" s="132"/>
      <c r="AM17" s="133"/>
    </row>
    <row r="18" spans="2:39" ht="24.75" customHeight="1" x14ac:dyDescent="0.2">
      <c r="B18" s="154"/>
      <c r="C18" s="152"/>
      <c r="D18" s="152"/>
      <c r="E18" s="152"/>
      <c r="F18" s="60"/>
      <c r="G18" s="166"/>
      <c r="H18" s="212"/>
      <c r="I18" s="203"/>
      <c r="J18" s="168"/>
      <c r="K18" s="168"/>
      <c r="L18" s="168"/>
      <c r="M18" s="168"/>
      <c r="N18" s="196"/>
      <c r="O18" s="170" t="s">
        <v>24</v>
      </c>
      <c r="P18" s="172"/>
      <c r="Q18" s="67"/>
      <c r="R18" s="67"/>
      <c r="S18" s="67"/>
      <c r="T18" s="90"/>
      <c r="V18" s="106"/>
      <c r="W18" s="107"/>
      <c r="X18" s="107"/>
      <c r="Y18" s="107"/>
      <c r="Z18" s="85"/>
      <c r="AA18" s="136"/>
      <c r="AB18" s="142"/>
      <c r="AC18" s="151"/>
      <c r="AD18" s="123"/>
      <c r="AE18" s="123"/>
      <c r="AF18" s="123"/>
      <c r="AG18" s="123"/>
      <c r="AH18" s="143"/>
      <c r="AI18" s="111" t="s">
        <v>24</v>
      </c>
      <c r="AJ18" s="113"/>
      <c r="AK18" s="31">
        <v>5</v>
      </c>
      <c r="AL18" s="31">
        <v>6</v>
      </c>
      <c r="AM18" s="31">
        <v>7</v>
      </c>
    </row>
    <row r="19" spans="2:39" ht="24.75" customHeight="1" x14ac:dyDescent="0.15">
      <c r="B19" s="78"/>
      <c r="C19" s="63"/>
      <c r="D19" s="60"/>
      <c r="E19" s="56"/>
      <c r="F19" s="60"/>
      <c r="G19" s="170" t="s">
        <v>26</v>
      </c>
      <c r="H19" s="171"/>
      <c r="I19" s="171"/>
      <c r="J19" s="171"/>
      <c r="K19" s="171"/>
      <c r="L19" s="172"/>
      <c r="M19" s="170" t="s">
        <v>27</v>
      </c>
      <c r="N19" s="171"/>
      <c r="O19" s="171"/>
      <c r="P19" s="171"/>
      <c r="Q19" s="171"/>
      <c r="R19" s="171"/>
      <c r="S19" s="172"/>
      <c r="T19" s="90"/>
      <c r="V19" s="26" t="s">
        <v>25</v>
      </c>
      <c r="W19" s="17"/>
      <c r="X19" s="85"/>
      <c r="Y19" s="18"/>
      <c r="Z19" s="85"/>
      <c r="AA19" s="111" t="s">
        <v>26</v>
      </c>
      <c r="AB19" s="112"/>
      <c r="AC19" s="112"/>
      <c r="AD19" s="112"/>
      <c r="AE19" s="112"/>
      <c r="AF19" s="113"/>
      <c r="AG19" s="111" t="s">
        <v>27</v>
      </c>
      <c r="AH19" s="112"/>
      <c r="AI19" s="112"/>
      <c r="AJ19" s="112"/>
      <c r="AK19" s="112"/>
      <c r="AL19" s="112"/>
      <c r="AM19" s="113"/>
    </row>
    <row r="20" spans="2:39" ht="24.75" customHeight="1" x14ac:dyDescent="0.2">
      <c r="B20" s="66" t="s">
        <v>28</v>
      </c>
      <c r="C20" s="63"/>
      <c r="D20" s="82"/>
      <c r="E20" s="82"/>
      <c r="F20" s="60"/>
      <c r="G20" s="170" t="s">
        <v>29</v>
      </c>
      <c r="H20" s="171"/>
      <c r="I20" s="171"/>
      <c r="J20" s="171"/>
      <c r="K20" s="171"/>
      <c r="L20" s="172"/>
      <c r="M20" s="81"/>
      <c r="N20" s="81"/>
      <c r="O20" s="81">
        <v>0</v>
      </c>
      <c r="P20" s="81"/>
      <c r="Q20" s="81"/>
      <c r="R20" s="81"/>
      <c r="S20" s="81"/>
      <c r="T20" s="90"/>
      <c r="V20" s="29" t="s">
        <v>28</v>
      </c>
      <c r="W20" s="17"/>
      <c r="X20" s="106"/>
      <c r="Y20" s="106"/>
      <c r="Z20" s="85"/>
      <c r="AA20" s="111" t="s">
        <v>29</v>
      </c>
      <c r="AB20" s="112"/>
      <c r="AC20" s="112"/>
      <c r="AD20" s="112"/>
      <c r="AE20" s="112"/>
      <c r="AF20" s="113"/>
      <c r="AG20" s="30">
        <v>1</v>
      </c>
      <c r="AH20" s="31">
        <v>2</v>
      </c>
      <c r="AI20" s="31">
        <v>3</v>
      </c>
      <c r="AJ20" s="31">
        <v>4</v>
      </c>
      <c r="AK20" s="31">
        <v>5</v>
      </c>
      <c r="AL20" s="31">
        <v>6</v>
      </c>
      <c r="AM20" s="31">
        <v>7</v>
      </c>
    </row>
    <row r="21" spans="2:39" ht="17.25" customHeight="1" x14ac:dyDescent="0.15">
      <c r="B21" s="63"/>
      <c r="C21" s="63"/>
      <c r="D21" s="154"/>
      <c r="E21" s="154"/>
      <c r="F21" s="60"/>
      <c r="G21" s="165" t="s">
        <v>30</v>
      </c>
      <c r="H21" s="163" t="s">
        <v>31</v>
      </c>
      <c r="I21" s="164"/>
      <c r="J21" s="164"/>
      <c r="K21" s="164"/>
      <c r="L21" s="164"/>
      <c r="M21" s="152"/>
      <c r="N21" s="152"/>
      <c r="O21" s="152"/>
      <c r="P21" s="152"/>
      <c r="Q21" s="152"/>
      <c r="R21" s="152"/>
      <c r="S21" s="153"/>
      <c r="T21" s="90"/>
      <c r="V21" s="17"/>
      <c r="W21" s="17"/>
      <c r="X21" s="106"/>
      <c r="Y21" s="106"/>
      <c r="Z21" s="85"/>
      <c r="AA21" s="136" t="s">
        <v>30</v>
      </c>
      <c r="AB21" s="138" t="s">
        <v>31</v>
      </c>
      <c r="AC21" s="139"/>
      <c r="AD21" s="139"/>
      <c r="AE21" s="139"/>
      <c r="AF21" s="139"/>
      <c r="AG21" s="107"/>
      <c r="AH21" s="107"/>
      <c r="AI21" s="107"/>
      <c r="AJ21" s="107"/>
      <c r="AK21" s="107"/>
      <c r="AL21" s="107"/>
      <c r="AM21" s="109"/>
    </row>
    <row r="22" spans="2:39" ht="16.5" customHeight="1" x14ac:dyDescent="0.15">
      <c r="B22" s="56" t="s">
        <v>32</v>
      </c>
      <c r="C22" s="63"/>
      <c r="D22" s="154"/>
      <c r="E22" s="154"/>
      <c r="F22" s="60"/>
      <c r="G22" s="166"/>
      <c r="H22" s="190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55"/>
      <c r="T22" s="90"/>
      <c r="V22" s="18" t="s">
        <v>32</v>
      </c>
      <c r="W22" s="17"/>
      <c r="X22" s="106"/>
      <c r="Y22" s="106"/>
      <c r="Z22" s="85"/>
      <c r="AA22" s="136"/>
      <c r="AB22" s="140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10"/>
    </row>
    <row r="23" spans="2:39" ht="17.25" customHeight="1" x14ac:dyDescent="0.15">
      <c r="B23" s="65" t="s">
        <v>33</v>
      </c>
      <c r="D23" s="154"/>
      <c r="E23" s="154"/>
      <c r="F23" s="60"/>
      <c r="G23" s="166"/>
      <c r="H23" s="187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9"/>
      <c r="T23" s="90"/>
      <c r="V23" s="32" t="s">
        <v>33</v>
      </c>
      <c r="X23" s="106"/>
      <c r="Y23" s="106"/>
      <c r="Z23" s="85"/>
      <c r="AA23" s="136"/>
      <c r="AB23" s="140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10"/>
    </row>
    <row r="24" spans="2:39" ht="17.25" customHeight="1" x14ac:dyDescent="0.15">
      <c r="B24" s="64" t="s">
        <v>34</v>
      </c>
      <c r="C24" s="63"/>
      <c r="D24" s="179"/>
      <c r="E24" s="179"/>
      <c r="F24" s="79" t="s">
        <v>59</v>
      </c>
      <c r="G24" s="166"/>
      <c r="H24" s="187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9"/>
      <c r="T24" s="90"/>
      <c r="V24" s="26" t="s">
        <v>34</v>
      </c>
      <c r="W24" s="17"/>
      <c r="X24" s="141"/>
      <c r="Y24" s="141"/>
      <c r="Z24" s="85"/>
      <c r="AA24" s="136"/>
      <c r="AB24" s="140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10"/>
    </row>
    <row r="25" spans="2:39" ht="17.25" customHeight="1" x14ac:dyDescent="0.15">
      <c r="B25" s="62"/>
      <c r="C25" s="156"/>
      <c r="D25" s="156"/>
      <c r="E25" s="61"/>
      <c r="F25" s="60"/>
      <c r="G25" s="167"/>
      <c r="H25" s="195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96"/>
      <c r="T25" s="90"/>
      <c r="V25" s="27"/>
      <c r="W25" s="33"/>
      <c r="X25" s="87"/>
      <c r="Y25" s="34"/>
      <c r="Z25" s="85"/>
      <c r="AA25" s="137"/>
      <c r="AB25" s="142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43"/>
    </row>
    <row r="26" spans="2:39" ht="12.75" customHeight="1" x14ac:dyDescent="0.15">
      <c r="B26" s="154"/>
      <c r="C26" s="154"/>
      <c r="D26" s="154"/>
      <c r="E26" s="154"/>
      <c r="F26" s="154"/>
      <c r="G26" s="154"/>
      <c r="H26" s="154"/>
      <c r="I26" s="154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90"/>
      <c r="V26" s="106"/>
      <c r="W26" s="106"/>
      <c r="X26" s="106"/>
      <c r="Y26" s="106"/>
      <c r="Z26" s="106"/>
      <c r="AA26" s="106"/>
      <c r="AB26" s="106"/>
      <c r="AC26" s="106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</row>
    <row r="27" spans="2:39" ht="15" customHeight="1" x14ac:dyDescent="0.15">
      <c r="B27" s="186" t="s">
        <v>35</v>
      </c>
      <c r="C27" s="186"/>
      <c r="D27" s="186"/>
      <c r="E27" s="186"/>
      <c r="F27" s="186"/>
      <c r="G27" s="186"/>
      <c r="H27" s="186"/>
      <c r="I27" s="186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90"/>
      <c r="V27" s="108" t="s">
        <v>35</v>
      </c>
      <c r="W27" s="108"/>
      <c r="X27" s="108"/>
      <c r="Y27" s="108"/>
      <c r="Z27" s="108"/>
      <c r="AA27" s="108"/>
      <c r="AB27" s="108"/>
      <c r="AC27" s="108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</row>
    <row r="28" spans="2:39" ht="8.25" customHeight="1" thickBot="1" x14ac:dyDescent="0.2">
      <c r="B28" s="154"/>
      <c r="C28" s="154"/>
      <c r="D28" s="154"/>
      <c r="E28" s="154"/>
      <c r="F28" s="154"/>
      <c r="G28" s="154"/>
      <c r="H28" s="154"/>
      <c r="I28" s="154"/>
      <c r="J28" s="191"/>
      <c r="K28" s="191"/>
      <c r="L28" s="197"/>
      <c r="M28" s="197"/>
      <c r="N28" s="197"/>
      <c r="O28" s="197"/>
      <c r="P28" s="197"/>
      <c r="Q28" s="197"/>
      <c r="R28" s="197"/>
      <c r="S28" s="197"/>
      <c r="T28" s="90"/>
      <c r="V28" s="106"/>
      <c r="W28" s="106"/>
      <c r="X28" s="106"/>
      <c r="Y28" s="106"/>
      <c r="Z28" s="106"/>
      <c r="AA28" s="106"/>
      <c r="AB28" s="106"/>
      <c r="AC28" s="106"/>
      <c r="AD28" s="134"/>
      <c r="AE28" s="134"/>
      <c r="AF28" s="135"/>
      <c r="AG28" s="135"/>
      <c r="AH28" s="135"/>
      <c r="AI28" s="135"/>
      <c r="AJ28" s="135"/>
      <c r="AK28" s="135"/>
      <c r="AL28" s="135"/>
      <c r="AM28" s="135"/>
    </row>
    <row r="29" spans="2:39" ht="19.5" customHeight="1" x14ac:dyDescent="0.15">
      <c r="B29" s="198" t="s">
        <v>36</v>
      </c>
      <c r="C29" s="152"/>
      <c r="D29" s="153"/>
      <c r="E29" s="199" t="s">
        <v>37</v>
      </c>
      <c r="F29" s="199"/>
      <c r="G29" s="199"/>
      <c r="H29" s="200"/>
      <c r="J29" s="57"/>
      <c r="K29" s="57"/>
      <c r="L29" s="201" t="s">
        <v>38</v>
      </c>
      <c r="M29" s="202"/>
      <c r="N29" s="202"/>
      <c r="O29" s="202"/>
      <c r="S29" s="59"/>
      <c r="T29" s="90"/>
      <c r="V29" s="125" t="s">
        <v>36</v>
      </c>
      <c r="W29" s="107"/>
      <c r="X29" s="109"/>
      <c r="Y29" s="126" t="s">
        <v>37</v>
      </c>
      <c r="Z29" s="126"/>
      <c r="AA29" s="126"/>
      <c r="AB29" s="127"/>
      <c r="AD29" s="24"/>
      <c r="AE29" s="24"/>
      <c r="AF29" s="128" t="s">
        <v>38</v>
      </c>
      <c r="AG29" s="129"/>
      <c r="AH29" s="129"/>
      <c r="AI29" s="129"/>
      <c r="AM29" s="35"/>
    </row>
    <row r="30" spans="2:39" ht="22.5" customHeight="1" thickBot="1" x14ac:dyDescent="0.25">
      <c r="B30" s="58"/>
      <c r="C30" s="173"/>
      <c r="D30" s="174"/>
      <c r="E30" s="175" t="s">
        <v>62</v>
      </c>
      <c r="F30" s="175"/>
      <c r="G30" s="175"/>
      <c r="H30" s="176"/>
      <c r="J30" s="57"/>
      <c r="K30" s="57"/>
      <c r="L30" s="177"/>
      <c r="M30" s="178"/>
      <c r="N30" s="178"/>
      <c r="O30" s="178"/>
      <c r="P30" s="178"/>
      <c r="Q30" s="178"/>
      <c r="R30" s="56" t="s">
        <v>40</v>
      </c>
      <c r="S30" s="55"/>
      <c r="T30" s="90"/>
      <c r="V30" s="36"/>
      <c r="W30" s="130"/>
      <c r="X30" s="131"/>
      <c r="Y30" s="132" t="s">
        <v>39</v>
      </c>
      <c r="Z30" s="132"/>
      <c r="AA30" s="132"/>
      <c r="AB30" s="133"/>
      <c r="AD30" s="24"/>
      <c r="AE30" s="24"/>
      <c r="AF30" s="37"/>
      <c r="AL30" s="18" t="s">
        <v>40</v>
      </c>
      <c r="AM30" s="38"/>
    </row>
    <row r="31" spans="2:39" ht="12.75" customHeight="1" x14ac:dyDescent="0.15"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9"/>
      <c r="M31" s="169"/>
      <c r="N31" s="169"/>
      <c r="O31" s="169"/>
      <c r="P31" s="169"/>
      <c r="Q31" s="169"/>
      <c r="R31" s="169"/>
      <c r="S31" s="169"/>
      <c r="T31" s="90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4"/>
      <c r="AG31" s="124"/>
      <c r="AH31" s="124"/>
      <c r="AI31" s="124"/>
      <c r="AJ31" s="124"/>
      <c r="AK31" s="124"/>
      <c r="AL31" s="124"/>
      <c r="AM31" s="124"/>
    </row>
    <row r="32" spans="2:39" ht="26.1" customHeight="1" x14ac:dyDescent="0.15">
      <c r="B32" s="170" t="s">
        <v>61</v>
      </c>
      <c r="C32" s="171"/>
      <c r="D32" s="171"/>
      <c r="E32" s="172"/>
      <c r="F32" s="170" t="s">
        <v>42</v>
      </c>
      <c r="G32" s="171"/>
      <c r="H32" s="171"/>
      <c r="I32" s="172"/>
      <c r="J32" s="170" t="s">
        <v>43</v>
      </c>
      <c r="K32" s="171"/>
      <c r="L32" s="171"/>
      <c r="M32" s="172"/>
      <c r="N32" s="170" t="s">
        <v>44</v>
      </c>
      <c r="O32" s="171"/>
      <c r="P32" s="171"/>
      <c r="Q32" s="171"/>
      <c r="R32" s="171"/>
      <c r="S32" s="172"/>
      <c r="T32" s="90"/>
      <c r="V32" s="111" t="s">
        <v>41</v>
      </c>
      <c r="W32" s="112"/>
      <c r="X32" s="112"/>
      <c r="Y32" s="113"/>
      <c r="Z32" s="111" t="s">
        <v>42</v>
      </c>
      <c r="AA32" s="112"/>
      <c r="AB32" s="112"/>
      <c r="AC32" s="113"/>
      <c r="AD32" s="111" t="s">
        <v>43</v>
      </c>
      <c r="AE32" s="112"/>
      <c r="AF32" s="112"/>
      <c r="AG32" s="113"/>
      <c r="AH32" s="111" t="s">
        <v>44</v>
      </c>
      <c r="AI32" s="112"/>
      <c r="AJ32" s="112"/>
      <c r="AK32" s="112"/>
      <c r="AL32" s="112"/>
      <c r="AM32" s="113"/>
    </row>
    <row r="33" spans="2:39" ht="26.1" customHeight="1" x14ac:dyDescent="0.15">
      <c r="B33" s="157" t="s">
        <v>60</v>
      </c>
      <c r="C33" s="158"/>
      <c r="D33" s="158"/>
      <c r="E33" s="159"/>
      <c r="F33" s="120" t="s">
        <v>55</v>
      </c>
      <c r="G33" s="121"/>
      <c r="H33" s="121"/>
      <c r="I33" s="122"/>
      <c r="J33" s="183"/>
      <c r="K33" s="184"/>
      <c r="L33" s="184"/>
      <c r="M33" s="185"/>
      <c r="N33" s="180"/>
      <c r="O33" s="193"/>
      <c r="P33" s="193"/>
      <c r="Q33" s="193"/>
      <c r="R33" s="193"/>
      <c r="S33" s="194"/>
      <c r="T33" s="90"/>
      <c r="V33" s="114" t="s">
        <v>72</v>
      </c>
      <c r="W33" s="115"/>
      <c r="X33" s="115"/>
      <c r="Y33" s="116"/>
      <c r="Z33" s="120" t="s">
        <v>55</v>
      </c>
      <c r="AA33" s="121"/>
      <c r="AB33" s="121"/>
      <c r="AC33" s="122"/>
      <c r="AD33" s="105"/>
      <c r="AE33" s="103"/>
      <c r="AF33" s="103"/>
      <c r="AG33" s="104"/>
      <c r="AH33" s="105"/>
      <c r="AI33" s="103"/>
      <c r="AJ33" s="103"/>
      <c r="AK33" s="103"/>
      <c r="AL33" s="103"/>
      <c r="AM33" s="104"/>
    </row>
    <row r="34" spans="2:39" ht="26.1" customHeight="1" x14ac:dyDescent="0.15">
      <c r="B34" s="54"/>
      <c r="C34" s="184"/>
      <c r="D34" s="184"/>
      <c r="E34" s="185"/>
      <c r="F34" s="183"/>
      <c r="G34" s="184"/>
      <c r="H34" s="184"/>
      <c r="I34" s="185"/>
      <c r="J34" s="183"/>
      <c r="K34" s="184"/>
      <c r="L34" s="184"/>
      <c r="M34" s="185"/>
      <c r="N34" s="183"/>
      <c r="O34" s="184"/>
      <c r="P34" s="184"/>
      <c r="Q34" s="184"/>
      <c r="R34" s="184"/>
      <c r="S34" s="185"/>
      <c r="T34" s="90"/>
      <c r="V34" s="86"/>
      <c r="W34" s="103"/>
      <c r="X34" s="103"/>
      <c r="Y34" s="104"/>
      <c r="Z34" s="105"/>
      <c r="AA34" s="103"/>
      <c r="AB34" s="103"/>
      <c r="AC34" s="104"/>
      <c r="AD34" s="105"/>
      <c r="AE34" s="103"/>
      <c r="AF34" s="103"/>
      <c r="AG34" s="104"/>
      <c r="AH34" s="105"/>
      <c r="AI34" s="103"/>
      <c r="AJ34" s="103"/>
      <c r="AK34" s="103"/>
      <c r="AL34" s="103"/>
      <c r="AM34" s="104"/>
    </row>
    <row r="35" spans="2:39" ht="26.1" customHeight="1" x14ac:dyDescent="0.15">
      <c r="B35" s="54"/>
      <c r="C35" s="184"/>
      <c r="D35" s="184"/>
      <c r="E35" s="185"/>
      <c r="F35" s="183"/>
      <c r="G35" s="184"/>
      <c r="H35" s="184"/>
      <c r="I35" s="185"/>
      <c r="J35" s="183"/>
      <c r="K35" s="184"/>
      <c r="L35" s="184"/>
      <c r="M35" s="185"/>
      <c r="N35" s="183"/>
      <c r="O35" s="184"/>
      <c r="P35" s="184"/>
      <c r="Q35" s="184"/>
      <c r="R35" s="184"/>
      <c r="S35" s="185"/>
      <c r="T35" s="90"/>
      <c r="V35" s="86"/>
      <c r="W35" s="103"/>
      <c r="X35" s="103"/>
      <c r="Y35" s="104"/>
      <c r="Z35" s="105"/>
      <c r="AA35" s="103"/>
      <c r="AB35" s="103"/>
      <c r="AC35" s="104"/>
      <c r="AD35" s="105"/>
      <c r="AE35" s="103"/>
      <c r="AF35" s="103"/>
      <c r="AG35" s="104"/>
      <c r="AH35" s="105"/>
      <c r="AI35" s="103"/>
      <c r="AJ35" s="103"/>
      <c r="AK35" s="103"/>
      <c r="AL35" s="103"/>
      <c r="AM35" s="104"/>
    </row>
    <row r="36" spans="2:39" ht="26.1" customHeight="1" x14ac:dyDescent="0.15">
      <c r="B36" s="54"/>
      <c r="C36" s="184"/>
      <c r="D36" s="184"/>
      <c r="E36" s="185"/>
      <c r="F36" s="183"/>
      <c r="G36" s="184"/>
      <c r="H36" s="184"/>
      <c r="I36" s="185"/>
      <c r="J36" s="183"/>
      <c r="K36" s="184"/>
      <c r="L36" s="184"/>
      <c r="M36" s="185"/>
      <c r="N36" s="183"/>
      <c r="O36" s="184"/>
      <c r="P36" s="184"/>
      <c r="Q36" s="184"/>
      <c r="R36" s="184"/>
      <c r="S36" s="185"/>
      <c r="T36" s="90"/>
      <c r="V36" s="86"/>
      <c r="W36" s="103"/>
      <c r="X36" s="103"/>
      <c r="Y36" s="104"/>
      <c r="Z36" s="105"/>
      <c r="AA36" s="103"/>
      <c r="AB36" s="103"/>
      <c r="AC36" s="104"/>
      <c r="AD36" s="105"/>
      <c r="AE36" s="103"/>
      <c r="AF36" s="103"/>
      <c r="AG36" s="104"/>
      <c r="AH36" s="105"/>
      <c r="AI36" s="103"/>
      <c r="AJ36" s="103"/>
      <c r="AK36" s="103"/>
      <c r="AL36" s="103"/>
      <c r="AM36" s="104"/>
    </row>
    <row r="37" spans="2:39" ht="26.1" customHeight="1" x14ac:dyDescent="0.15">
      <c r="B37" s="54"/>
      <c r="C37" s="192"/>
      <c r="D37" s="192"/>
      <c r="E37" s="185"/>
      <c r="F37" s="183"/>
      <c r="G37" s="184"/>
      <c r="H37" s="184"/>
      <c r="I37" s="185"/>
      <c r="J37" s="183"/>
      <c r="K37" s="184"/>
      <c r="L37" s="184"/>
      <c r="M37" s="185"/>
      <c r="N37" s="183"/>
      <c r="O37" s="184"/>
      <c r="P37" s="184"/>
      <c r="Q37" s="184"/>
      <c r="R37" s="184"/>
      <c r="S37" s="185"/>
      <c r="T37" s="90"/>
      <c r="V37" s="86"/>
      <c r="W37" s="103"/>
      <c r="X37" s="103"/>
      <c r="Y37" s="104"/>
      <c r="Z37" s="105"/>
      <c r="AA37" s="103"/>
      <c r="AB37" s="103"/>
      <c r="AC37" s="104"/>
      <c r="AD37" s="105"/>
      <c r="AE37" s="103"/>
      <c r="AF37" s="103"/>
      <c r="AG37" s="104"/>
      <c r="AH37" s="105"/>
      <c r="AI37" s="103"/>
      <c r="AJ37" s="103"/>
      <c r="AK37" s="103"/>
      <c r="AL37" s="103"/>
      <c r="AM37" s="104"/>
    </row>
    <row r="38" spans="2:39" ht="26.1" customHeight="1" x14ac:dyDescent="0.15">
      <c r="B38" s="54"/>
      <c r="C38" s="184"/>
      <c r="D38" s="184"/>
      <c r="E38" s="185"/>
      <c r="F38" s="183"/>
      <c r="G38" s="184"/>
      <c r="H38" s="184"/>
      <c r="I38" s="185"/>
      <c r="J38" s="183"/>
      <c r="K38" s="184"/>
      <c r="L38" s="184"/>
      <c r="M38" s="185"/>
      <c r="N38" s="183"/>
      <c r="O38" s="184"/>
      <c r="P38" s="184"/>
      <c r="Q38" s="184"/>
      <c r="R38" s="184"/>
      <c r="S38" s="185"/>
      <c r="T38" s="90"/>
      <c r="V38" s="86"/>
      <c r="W38" s="103"/>
      <c r="X38" s="103"/>
      <c r="Y38" s="104"/>
      <c r="Z38" s="105"/>
      <c r="AA38" s="103"/>
      <c r="AB38" s="103"/>
      <c r="AC38" s="104"/>
      <c r="AD38" s="105"/>
      <c r="AE38" s="103"/>
      <c r="AF38" s="103"/>
      <c r="AG38" s="104"/>
      <c r="AH38" s="105"/>
      <c r="AI38" s="103"/>
      <c r="AJ38" s="103"/>
      <c r="AK38" s="103"/>
      <c r="AL38" s="103"/>
      <c r="AM38" s="104"/>
    </row>
    <row r="39" spans="2:39" ht="26.1" customHeight="1" x14ac:dyDescent="0.15">
      <c r="B39" s="152"/>
      <c r="C39" s="152"/>
      <c r="D39" s="152"/>
      <c r="E39" s="152"/>
      <c r="F39" s="152"/>
      <c r="G39" s="152"/>
      <c r="H39" s="152"/>
      <c r="I39" s="153"/>
      <c r="J39" s="170" t="s">
        <v>45</v>
      </c>
      <c r="K39" s="171"/>
      <c r="L39" s="171"/>
      <c r="M39" s="172"/>
      <c r="N39" s="180">
        <f>N33</f>
        <v>0</v>
      </c>
      <c r="O39" s="181"/>
      <c r="P39" s="181"/>
      <c r="Q39" s="181"/>
      <c r="R39" s="181"/>
      <c r="S39" s="182"/>
      <c r="T39" s="90"/>
      <c r="V39" s="107"/>
      <c r="W39" s="107"/>
      <c r="X39" s="107"/>
      <c r="Y39" s="107"/>
      <c r="Z39" s="107"/>
      <c r="AA39" s="107"/>
      <c r="AB39" s="107"/>
      <c r="AC39" s="109"/>
      <c r="AD39" s="111" t="s">
        <v>45</v>
      </c>
      <c r="AE39" s="112"/>
      <c r="AF39" s="112"/>
      <c r="AG39" s="113"/>
      <c r="AH39" s="105"/>
      <c r="AI39" s="103"/>
      <c r="AJ39" s="103"/>
      <c r="AK39" s="103"/>
      <c r="AL39" s="103"/>
      <c r="AM39" s="104"/>
    </row>
    <row r="40" spans="2:39" ht="26.1" customHeight="1" x14ac:dyDescent="0.15">
      <c r="B40" s="154"/>
      <c r="C40" s="154"/>
      <c r="D40" s="154"/>
      <c r="E40" s="154"/>
      <c r="F40" s="154"/>
      <c r="G40" s="154"/>
      <c r="H40" s="154"/>
      <c r="I40" s="155"/>
      <c r="J40" s="157" t="s">
        <v>46</v>
      </c>
      <c r="K40" s="158"/>
      <c r="L40" s="158"/>
      <c r="M40" s="159"/>
      <c r="N40" s="160"/>
      <c r="O40" s="161"/>
      <c r="P40" s="161"/>
      <c r="Q40" s="161"/>
      <c r="R40" s="161"/>
      <c r="S40" s="162"/>
      <c r="T40" s="90"/>
      <c r="V40" s="106"/>
      <c r="W40" s="106"/>
      <c r="X40" s="106"/>
      <c r="Y40" s="106"/>
      <c r="Z40" s="106"/>
      <c r="AA40" s="106"/>
      <c r="AB40" s="106"/>
      <c r="AC40" s="110"/>
      <c r="AD40" s="114" t="s">
        <v>46</v>
      </c>
      <c r="AE40" s="115"/>
      <c r="AF40" s="115"/>
      <c r="AG40" s="116"/>
      <c r="AH40" s="117"/>
      <c r="AI40" s="118"/>
      <c r="AJ40" s="118"/>
      <c r="AK40" s="118"/>
      <c r="AL40" s="118"/>
      <c r="AM40" s="119"/>
    </row>
    <row r="41" spans="2:39" ht="8.25" customHeight="1" x14ac:dyDescent="0.15">
      <c r="B41" s="154"/>
      <c r="C41" s="154"/>
      <c r="D41" s="154"/>
      <c r="E41" s="154"/>
      <c r="F41" s="154"/>
      <c r="G41" s="154"/>
      <c r="H41" s="154"/>
      <c r="I41" s="154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90"/>
      <c r="V41" s="106"/>
      <c r="W41" s="106"/>
      <c r="X41" s="106"/>
      <c r="Y41" s="106"/>
      <c r="Z41" s="106"/>
      <c r="AA41" s="106"/>
      <c r="AB41" s="106"/>
      <c r="AC41" s="106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</row>
    <row r="42" spans="2:39" ht="12.75" customHeight="1" x14ac:dyDescent="0.15"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86" t="s">
        <v>47</v>
      </c>
      <c r="Q42" s="186"/>
      <c r="R42" s="186"/>
      <c r="S42" s="186"/>
      <c r="T42" s="90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8" t="s">
        <v>47</v>
      </c>
      <c r="AK42" s="108"/>
      <c r="AL42" s="108"/>
      <c r="AM42" s="108"/>
    </row>
    <row r="43" spans="2:39" ht="18.75" customHeight="1" x14ac:dyDescent="0.15"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</row>
  </sheetData>
  <mergeCells count="184">
    <mergeCell ref="AK1:AL1"/>
    <mergeCell ref="B2:C2"/>
    <mergeCell ref="D3:S3"/>
    <mergeCell ref="A5:T6"/>
    <mergeCell ref="B7:D7"/>
    <mergeCell ref="B10:E11"/>
    <mergeCell ref="G10:S10"/>
    <mergeCell ref="G11:S11"/>
    <mergeCell ref="B16:B18"/>
    <mergeCell ref="G16:G18"/>
    <mergeCell ref="H16:H18"/>
    <mergeCell ref="G12:G15"/>
    <mergeCell ref="H12:H14"/>
    <mergeCell ref="I12:P12"/>
    <mergeCell ref="D13:E13"/>
    <mergeCell ref="I13:P13"/>
    <mergeCell ref="I14:P14"/>
    <mergeCell ref="H15:J15"/>
    <mergeCell ref="K15:O15"/>
    <mergeCell ref="V2:W2"/>
    <mergeCell ref="X3:AM3"/>
    <mergeCell ref="U5:AN6"/>
    <mergeCell ref="V7:X7"/>
    <mergeCell ref="V10:Y11"/>
    <mergeCell ref="G20:L20"/>
    <mergeCell ref="Q16:S17"/>
    <mergeCell ref="C18:E18"/>
    <mergeCell ref="I18:N18"/>
    <mergeCell ref="O18:P18"/>
    <mergeCell ref="G19:L19"/>
    <mergeCell ref="M19:S19"/>
    <mergeCell ref="I16:P17"/>
    <mergeCell ref="C16:E17"/>
    <mergeCell ref="H24:S24"/>
    <mergeCell ref="H25:S25"/>
    <mergeCell ref="B26:I26"/>
    <mergeCell ref="J26:S26"/>
    <mergeCell ref="B27:I27"/>
    <mergeCell ref="J27:S27"/>
    <mergeCell ref="B28:I28"/>
    <mergeCell ref="J28:S28"/>
    <mergeCell ref="B29:D29"/>
    <mergeCell ref="E29:H29"/>
    <mergeCell ref="L29:O29"/>
    <mergeCell ref="C43:S43"/>
    <mergeCell ref="H23:S23"/>
    <mergeCell ref="D23:E23"/>
    <mergeCell ref="H22:S22"/>
    <mergeCell ref="D22:E22"/>
    <mergeCell ref="C37:E37"/>
    <mergeCell ref="F37:I37"/>
    <mergeCell ref="J37:M37"/>
    <mergeCell ref="N37:S37"/>
    <mergeCell ref="P42:S42"/>
    <mergeCell ref="C38:E38"/>
    <mergeCell ref="F38:I38"/>
    <mergeCell ref="F36:I36"/>
    <mergeCell ref="J36:M36"/>
    <mergeCell ref="N36:S36"/>
    <mergeCell ref="B33:E33"/>
    <mergeCell ref="F33:I33"/>
    <mergeCell ref="J33:M33"/>
    <mergeCell ref="N33:S33"/>
    <mergeCell ref="C34:E34"/>
    <mergeCell ref="F34:I34"/>
    <mergeCell ref="J34:M34"/>
    <mergeCell ref="N34:S34"/>
    <mergeCell ref="B31:I31"/>
    <mergeCell ref="B41:I42"/>
    <mergeCell ref="J41:S41"/>
    <mergeCell ref="J42:O42"/>
    <mergeCell ref="N39:S39"/>
    <mergeCell ref="J38:M38"/>
    <mergeCell ref="N38:S38"/>
    <mergeCell ref="J39:M39"/>
    <mergeCell ref="C35:E35"/>
    <mergeCell ref="F35:I35"/>
    <mergeCell ref="J35:M35"/>
    <mergeCell ref="N35:S35"/>
    <mergeCell ref="C36:E36"/>
    <mergeCell ref="AA10:AM10"/>
    <mergeCell ref="AA11:AM11"/>
    <mergeCell ref="B39:I40"/>
    <mergeCell ref="C25:D25"/>
    <mergeCell ref="J40:M40"/>
    <mergeCell ref="N40:S40"/>
    <mergeCell ref="M21:S21"/>
    <mergeCell ref="H21:L21"/>
    <mergeCell ref="G21:G25"/>
    <mergeCell ref="D21:E21"/>
    <mergeCell ref="J31:S31"/>
    <mergeCell ref="B32:E32"/>
    <mergeCell ref="F32:I32"/>
    <mergeCell ref="J32:M32"/>
    <mergeCell ref="N32:S32"/>
    <mergeCell ref="C30:D30"/>
    <mergeCell ref="E30:H30"/>
    <mergeCell ref="L30:Q30"/>
    <mergeCell ref="D24:E24"/>
    <mergeCell ref="AA12:AA15"/>
    <mergeCell ref="AB12:AB14"/>
    <mergeCell ref="AC12:AJ12"/>
    <mergeCell ref="X13:Y13"/>
    <mergeCell ref="AC13:AJ13"/>
    <mergeCell ref="AC14:AJ14"/>
    <mergeCell ref="X15:Y15"/>
    <mergeCell ref="AB15:AD15"/>
    <mergeCell ref="AE15:AI15"/>
    <mergeCell ref="AC16:AJ17"/>
    <mergeCell ref="AK16:AM17"/>
    <mergeCell ref="W18:Y18"/>
    <mergeCell ref="AC18:AH18"/>
    <mergeCell ref="AI18:AJ18"/>
    <mergeCell ref="V16:V18"/>
    <mergeCell ref="W16:W17"/>
    <mergeCell ref="X16:Y17"/>
    <mergeCell ref="AA16:AA18"/>
    <mergeCell ref="AB16:AB18"/>
    <mergeCell ref="V26:AC26"/>
    <mergeCell ref="AD26:AM26"/>
    <mergeCell ref="V27:AC27"/>
    <mergeCell ref="AD27:AM27"/>
    <mergeCell ref="V29:X29"/>
    <mergeCell ref="Y29:AB29"/>
    <mergeCell ref="AF29:AI29"/>
    <mergeCell ref="W30:X30"/>
    <mergeCell ref="Y30:AB30"/>
    <mergeCell ref="V28:AC28"/>
    <mergeCell ref="AD28:AM28"/>
    <mergeCell ref="AA19:AF19"/>
    <mergeCell ref="AG19:AM19"/>
    <mergeCell ref="X20:Y20"/>
    <mergeCell ref="AA20:AF20"/>
    <mergeCell ref="X21:Y21"/>
    <mergeCell ref="AA21:AA25"/>
    <mergeCell ref="AB21:AF21"/>
    <mergeCell ref="AG21:AM21"/>
    <mergeCell ref="X22:Y22"/>
    <mergeCell ref="AB22:AM22"/>
    <mergeCell ref="X23:Y23"/>
    <mergeCell ref="AB23:AM23"/>
    <mergeCell ref="X24:Y24"/>
    <mergeCell ref="AB24:AM24"/>
    <mergeCell ref="AB25:AM25"/>
    <mergeCell ref="V33:Y33"/>
    <mergeCell ref="Z33:AC33"/>
    <mergeCell ref="AD33:AG33"/>
    <mergeCell ref="AH33:AM33"/>
    <mergeCell ref="W34:Y34"/>
    <mergeCell ref="Z34:AC34"/>
    <mergeCell ref="AD34:AG34"/>
    <mergeCell ref="AH34:AM34"/>
    <mergeCell ref="V31:AC31"/>
    <mergeCell ref="AD31:AM31"/>
    <mergeCell ref="V32:Y32"/>
    <mergeCell ref="Z32:AC32"/>
    <mergeCell ref="AD32:AG32"/>
    <mergeCell ref="AH32:AM32"/>
    <mergeCell ref="V41:AC42"/>
    <mergeCell ref="AD41:AM41"/>
    <mergeCell ref="AD42:AI42"/>
    <mergeCell ref="AJ42:AM42"/>
    <mergeCell ref="W43:AM43"/>
    <mergeCell ref="V39:AC40"/>
    <mergeCell ref="AD39:AG39"/>
    <mergeCell ref="AH39:AM39"/>
    <mergeCell ref="AD40:AG40"/>
    <mergeCell ref="AH40:AM40"/>
    <mergeCell ref="W37:Y37"/>
    <mergeCell ref="Z37:AC37"/>
    <mergeCell ref="AD37:AG37"/>
    <mergeCell ref="AH37:AM37"/>
    <mergeCell ref="W38:Y38"/>
    <mergeCell ref="Z38:AC38"/>
    <mergeCell ref="AD38:AG38"/>
    <mergeCell ref="AH38:AM38"/>
    <mergeCell ref="W35:Y35"/>
    <mergeCell ref="Z35:AC35"/>
    <mergeCell ref="AD35:AG35"/>
    <mergeCell ref="AH35:AM35"/>
    <mergeCell ref="W36:Y36"/>
    <mergeCell ref="Z36:AC36"/>
    <mergeCell ref="AD36:AG36"/>
    <mergeCell ref="AH36:AM36"/>
  </mergeCells>
  <phoneticPr fontId="2"/>
  <printOptions horizontalCentered="1" verticalCentered="1"/>
  <pageMargins left="0" right="0" top="0" bottom="0" header="0" footer="0"/>
  <pageSetup paperSize="8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返還内訳書_集約</vt:lpstr>
      <vt:lpstr>請求書（事業系）</vt:lpstr>
      <vt:lpstr>'請求書（事業系）'!Print_Area</vt:lpstr>
      <vt:lpstr>返還内訳書_集約!Print_Area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228000 資源循環推進課 ユーザ010</cp:lastModifiedBy>
  <cp:lastPrinted>2026-03-04T06:32:26Z</cp:lastPrinted>
  <dcterms:created xsi:type="dcterms:W3CDTF">2005-07-26T02:17:53Z</dcterms:created>
  <dcterms:modified xsi:type="dcterms:W3CDTF">2026-03-04T06:32:29Z</dcterms:modified>
</cp:coreProperties>
</file>