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11.244\syusyu\資源循環推進課\02資源リサイクル推進係\15事業系ごみ処理適正負担事業\06_事業系有料指定ごみ袋・戸別収集の申込・廃止\R8年度（7年度）ごみ袋価格改定・廃止\6_ごみ袋返還事務\1_返還事務書類\"/>
    </mc:Choice>
  </mc:AlternateContent>
  <xr:revisionPtr revIDLastSave="0" documentId="13_ncr:1_{A3CDE174-2585-4574-9209-3263BE76F100}" xr6:coauthVersionLast="47" xr6:coauthVersionMax="47" xr10:uidLastSave="{00000000-0000-0000-0000-000000000000}"/>
  <bookViews>
    <workbookView xWindow="-120" yWindow="-120" windowWidth="20730" windowHeight="11040" tabRatio="783" activeTab="2" xr2:uid="{00000000-000D-0000-FFFF-FFFF00000000}"/>
  </bookViews>
  <sheets>
    <sheet name="請求書（事業系）" sheetId="21" r:id="rId1"/>
    <sheet name="返還内訳書_集約" sheetId="17" state="hidden" r:id="rId2"/>
    <sheet name="請求書記載例" sheetId="10" r:id="rId3"/>
  </sheets>
  <definedNames>
    <definedName name="_xlnm.Print_Area" localSheetId="1">返還内訳書_集約!$A$1:$I$41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7" l="1"/>
  <c r="D8" i="17"/>
  <c r="D9" i="17"/>
  <c r="D10" i="17"/>
  <c r="D6" i="17"/>
  <c r="C24" i="17" l="1"/>
  <c r="C12" i="17"/>
  <c r="C35" i="17"/>
  <c r="G32" i="17"/>
  <c r="H32" i="17" s="1"/>
  <c r="G33" i="17"/>
  <c r="H33" i="17" s="1"/>
  <c r="G31" i="17"/>
  <c r="G22" i="17"/>
  <c r="H22" i="17" s="1"/>
  <c r="G21" i="17"/>
  <c r="H21" i="17" s="1"/>
  <c r="G20" i="17"/>
  <c r="G34" i="17" l="1"/>
  <c r="H31" i="17"/>
  <c r="H34" i="17" s="1"/>
  <c r="G23" i="17"/>
  <c r="H20" i="17"/>
  <c r="H23" i="17" s="1"/>
  <c r="H24" i="17" s="1"/>
  <c r="G39" i="17" l="1"/>
  <c r="H35" i="17"/>
  <c r="H36" i="17" s="1"/>
  <c r="G37" i="17" s="1"/>
  <c r="H25" i="17"/>
  <c r="G26" i="17" l="1"/>
  <c r="G41" i="17" s="1"/>
  <c r="H40" i="17"/>
  <c r="G10" i="17"/>
  <c r="H10" i="17" s="1"/>
  <c r="G9" i="17"/>
  <c r="H9" i="17" s="1"/>
  <c r="G8" i="17"/>
  <c r="H8" i="17" s="1"/>
  <c r="G7" i="17"/>
  <c r="H7" i="17" s="1"/>
  <c r="G6" i="17"/>
  <c r="H6" i="17" s="1"/>
  <c r="H11" i="17" l="1"/>
  <c r="H12" i="17" s="1"/>
  <c r="H13" i="17" s="1"/>
  <c r="G11" i="17"/>
  <c r="G14" i="17" l="1"/>
</calcChain>
</file>

<file path=xl/sharedStrings.xml><?xml version="1.0" encoding="utf-8"?>
<sst xmlns="http://schemas.openxmlformats.org/spreadsheetml/2006/main" count="143" uniqueCount="75">
  <si>
    <t>単位：円</t>
    <rPh sb="0" eb="2">
      <t>タンイ</t>
    </rPh>
    <rPh sb="3" eb="4">
      <t>エン</t>
    </rPh>
    <phoneticPr fontId="2"/>
  </si>
  <si>
    <t>種　別</t>
    <rPh sb="0" eb="1">
      <t>タネ</t>
    </rPh>
    <rPh sb="2" eb="3">
      <t>ベツ</t>
    </rPh>
    <phoneticPr fontId="2"/>
  </si>
  <si>
    <t>種　類</t>
    <rPh sb="0" eb="1">
      <t>タネ</t>
    </rPh>
    <rPh sb="2" eb="3">
      <t>タグイ</t>
    </rPh>
    <phoneticPr fontId="2"/>
  </si>
  <si>
    <t>数　量</t>
    <rPh sb="0" eb="1">
      <t>カズ</t>
    </rPh>
    <rPh sb="2" eb="3">
      <t>リョウ</t>
    </rPh>
    <phoneticPr fontId="2"/>
  </si>
  <si>
    <t>納入単価</t>
    <rPh sb="0" eb="2">
      <t>ノウニュウ</t>
    </rPh>
    <rPh sb="2" eb="4">
      <t>タンカ</t>
    </rPh>
    <phoneticPr fontId="2"/>
  </si>
  <si>
    <t>販売金額</t>
    <rPh sb="0" eb="2">
      <t>ハンバイ</t>
    </rPh>
    <rPh sb="2" eb="4">
      <t>キンガク</t>
    </rPh>
    <phoneticPr fontId="2"/>
  </si>
  <si>
    <t>組</t>
    <rPh sb="0" eb="1">
      <t>クミ</t>
    </rPh>
    <phoneticPr fontId="2"/>
  </si>
  <si>
    <t>計</t>
    <rPh sb="0" eb="1">
      <t>ケイ</t>
    </rPh>
    <phoneticPr fontId="2"/>
  </si>
  <si>
    <t>差引請求額</t>
    <rPh sb="0" eb="2">
      <t>サシヒキ</t>
    </rPh>
    <rPh sb="2" eb="4">
      <t>セイキュウ</t>
    </rPh>
    <rPh sb="4" eb="5">
      <t>ガク</t>
    </rPh>
    <phoneticPr fontId="2"/>
  </si>
  <si>
    <t>　　　　大和市有料指定ごみ袋返還内訳書</t>
    <rPh sb="4" eb="7">
      <t>ヤマトシ</t>
    </rPh>
    <rPh sb="7" eb="9">
      <t>ユウリョウ</t>
    </rPh>
    <rPh sb="9" eb="11">
      <t>シテイ</t>
    </rPh>
    <rPh sb="13" eb="14">
      <t>フクロ</t>
    </rPh>
    <rPh sb="14" eb="16">
      <t>ヘンカン</t>
    </rPh>
    <rPh sb="16" eb="18">
      <t>ウチワケ</t>
    </rPh>
    <rPh sb="18" eb="19">
      <t>ショ</t>
    </rPh>
    <phoneticPr fontId="2"/>
  </si>
  <si>
    <t>取扱手数料(10%)</t>
    <rPh sb="0" eb="2">
      <t>トリアツカイ</t>
    </rPh>
    <rPh sb="2" eb="5">
      <t>テスウリョウ</t>
    </rPh>
    <phoneticPr fontId="2"/>
  </si>
  <si>
    <t>取扱店手数料計</t>
    <rPh sb="0" eb="2">
      <t>トリアツカイ</t>
    </rPh>
    <rPh sb="2" eb="3">
      <t>テン</t>
    </rPh>
    <rPh sb="3" eb="6">
      <t>テスウリョウ</t>
    </rPh>
    <rPh sb="6" eb="7">
      <t>ケイ</t>
    </rPh>
    <phoneticPr fontId="2"/>
  </si>
  <si>
    <t>＜一般用＞</t>
    <rPh sb="1" eb="3">
      <t>イッパン</t>
    </rPh>
    <rPh sb="3" eb="4">
      <t>ヨウ</t>
    </rPh>
    <phoneticPr fontId="2"/>
  </si>
  <si>
    <t>請　求　書</t>
    <rPh sb="0" eb="1">
      <t>ショウ</t>
    </rPh>
    <rPh sb="2" eb="3">
      <t>モトム</t>
    </rPh>
    <rPh sb="4" eb="5">
      <t>ショ</t>
    </rPh>
    <phoneticPr fontId="2"/>
  </si>
  <si>
    <t>大 和 市 長 　　あて</t>
    <phoneticPr fontId="2"/>
  </si>
  <si>
    <t>本書の請求金額は、次の口座に振込を依頼します。</t>
    <phoneticPr fontId="2"/>
  </si>
  <si>
    <t>金融機関名</t>
  </si>
  <si>
    <t>　　銀　　　行</t>
  </si>
  <si>
    <t>　　信用金庫</t>
  </si>
  <si>
    <t>所　在　（住　所）</t>
    <rPh sb="5" eb="6">
      <t>ジュウ</t>
    </rPh>
    <rPh sb="7" eb="8">
      <t>トコロ</t>
    </rPh>
    <phoneticPr fontId="2"/>
  </si>
  <si>
    <t>　　組　　　合</t>
  </si>
  <si>
    <t>金融機関番号</t>
  </si>
  <si>
    <t>支店名</t>
  </si>
  <si>
    <t>　　本・支店</t>
  </si>
  <si>
    <t>店番号</t>
  </si>
  <si>
    <t>社　名</t>
  </si>
  <si>
    <t>預 金 種 目</t>
  </si>
  <si>
    <t>１　普通（総合）　　　２　当座</t>
  </si>
  <si>
    <t>（名称）</t>
  </si>
  <si>
    <t>口 座 番 号</t>
  </si>
  <si>
    <t>口座名義人</t>
  </si>
  <si>
    <t>　 ﾌ ﾘ ｶﾞ ﾅ</t>
  </si>
  <si>
    <t>代表者名</t>
  </si>
  <si>
    <t>　　　職</t>
  </si>
  <si>
    <t>（氏名）</t>
  </si>
  <si>
    <t>次の金額を請求いたします。</t>
    <rPh sb="2" eb="4">
      <t>キンガク</t>
    </rPh>
    <phoneticPr fontId="2"/>
  </si>
  <si>
    <t xml:space="preserve"> 発注課名等</t>
  </si>
  <si>
    <t>請求番号</t>
    <rPh sb="0" eb="2">
      <t>セイキュウ</t>
    </rPh>
    <rPh sb="2" eb="4">
      <t>バンゴウ</t>
    </rPh>
    <phoneticPr fontId="2"/>
  </si>
  <si>
    <t>合計金額</t>
    <rPh sb="0" eb="2">
      <t>ゴウケイ</t>
    </rPh>
    <rPh sb="2" eb="4">
      <t>キンガク</t>
    </rPh>
    <phoneticPr fontId="2"/>
  </si>
  <si>
    <t>№</t>
    <phoneticPr fontId="2"/>
  </si>
  <si>
    <t>　　円也</t>
    <rPh sb="2" eb="3">
      <t>エン</t>
    </rPh>
    <rPh sb="3" eb="4">
      <t>ナリ</t>
    </rPh>
    <phoneticPr fontId="2"/>
  </si>
  <si>
    <t>品 名  （ 摘 要 ） ・ 規 格 等</t>
    <phoneticPr fontId="2"/>
  </si>
  <si>
    <t>数　　量</t>
  </si>
  <si>
    <t>単　価</t>
  </si>
  <si>
    <t>金　　　額</t>
  </si>
  <si>
    <t>計</t>
  </si>
  <si>
    <t>消費税相当額</t>
    <rPh sb="3" eb="5">
      <t>ソウトウ</t>
    </rPh>
    <rPh sb="5" eb="6">
      <t>ガク</t>
    </rPh>
    <phoneticPr fontId="2"/>
  </si>
  <si>
    <t>枚数（　　/　　）</t>
  </si>
  <si>
    <t>注　１　　請求書の印鑑は、申請書と同じ印鑑をご使用ください。</t>
    <rPh sb="0" eb="1">
      <t>チュウ</t>
    </rPh>
    <rPh sb="13" eb="15">
      <t>シンセイ</t>
    </rPh>
    <rPh sb="15" eb="16">
      <t>ショ</t>
    </rPh>
    <phoneticPr fontId="2"/>
  </si>
  <si>
    <r>
      <t>〒　</t>
    </r>
    <r>
      <rPr>
        <sz val="12"/>
        <rFont val="HGS創英角ﾎﾟｯﾌﾟ体"/>
        <family val="3"/>
        <charset val="128"/>
      </rPr>
      <t>２４２</t>
    </r>
    <r>
      <rPr>
        <sz val="12"/>
        <rFont val="ＭＳ Ｐゴシック"/>
        <family val="3"/>
        <charset val="128"/>
      </rPr>
      <t>　-　</t>
    </r>
    <r>
      <rPr>
        <b/>
        <sz val="12"/>
        <rFont val="HG創英角ﾎﾟｯﾌﾟ体"/>
        <family val="3"/>
        <charset val="128"/>
      </rPr>
      <t>０００１</t>
    </r>
    <phoneticPr fontId="2"/>
  </si>
  <si>
    <t>１０㍑</t>
    <phoneticPr fontId="2"/>
  </si>
  <si>
    <t>２０㍑</t>
    <phoneticPr fontId="2"/>
  </si>
  <si>
    <t>家庭系</t>
    <rPh sb="0" eb="2">
      <t>カテイ</t>
    </rPh>
    <rPh sb="2" eb="3">
      <t>ケイ</t>
    </rPh>
    <phoneticPr fontId="2"/>
  </si>
  <si>
    <t>５㍑</t>
    <phoneticPr fontId="2"/>
  </si>
  <si>
    <t>３０㍑</t>
    <phoneticPr fontId="2"/>
  </si>
  <si>
    <t>４０㍑</t>
    <phoneticPr fontId="2"/>
  </si>
  <si>
    <t>一　式</t>
    <rPh sb="0" eb="1">
      <t>ヒト</t>
    </rPh>
    <rPh sb="2" eb="3">
      <t>シキ</t>
    </rPh>
    <phoneticPr fontId="2"/>
  </si>
  <si>
    <t>　令和　　　年　　　月　　　日</t>
    <rPh sb="1" eb="3">
      <t>レイワ</t>
    </rPh>
    <phoneticPr fontId="2"/>
  </si>
  <si>
    <t>事業系</t>
    <rPh sb="0" eb="2">
      <t>ジギョウ</t>
    </rPh>
    <rPh sb="2" eb="3">
      <t>ケイ</t>
    </rPh>
    <phoneticPr fontId="2"/>
  </si>
  <si>
    <t>１０㍑</t>
    <phoneticPr fontId="2"/>
  </si>
  <si>
    <t>４５㍑</t>
    <phoneticPr fontId="2"/>
  </si>
  <si>
    <t>廃棄物対策課　資源・廃棄物対策係</t>
    <rPh sb="0" eb="3">
      <t>ハイキブツ</t>
    </rPh>
    <rPh sb="3" eb="6">
      <t>タイサクカ</t>
    </rPh>
    <rPh sb="7" eb="9">
      <t>シゲン</t>
    </rPh>
    <rPh sb="10" eb="15">
      <t>ハイキブツタイサク</t>
    </rPh>
    <rPh sb="15" eb="16">
      <t>カカリ</t>
    </rPh>
    <phoneticPr fontId="2"/>
  </si>
  <si>
    <t>大和市有料指定ごみ袋（事業系）</t>
    <rPh sb="0" eb="3">
      <t>ヤマトシ</t>
    </rPh>
    <rPh sb="3" eb="5">
      <t>ユウリョウ</t>
    </rPh>
    <rPh sb="5" eb="7">
      <t>シテイ</t>
    </rPh>
    <rPh sb="9" eb="10">
      <t>フクロ</t>
    </rPh>
    <rPh sb="11" eb="13">
      <t>ジギョウ</t>
    </rPh>
    <rPh sb="13" eb="14">
      <t>ケイ</t>
    </rPh>
    <phoneticPr fontId="2"/>
  </si>
  <si>
    <t>品 名  （ 摘 要 ） ・ 規 格 等</t>
    <phoneticPr fontId="2"/>
  </si>
  <si>
    <t>№</t>
    <phoneticPr fontId="2"/>
  </si>
  <si>
    <t>大 和 市 長 　　あて</t>
    <phoneticPr fontId="2"/>
  </si>
  <si>
    <t>事業系販売金額計</t>
    <rPh sb="0" eb="3">
      <t>ジギョウケイ</t>
    </rPh>
    <rPh sb="3" eb="7">
      <t>ハンバイキンガク</t>
    </rPh>
    <rPh sb="7" eb="8">
      <t>ケイ</t>
    </rPh>
    <phoneticPr fontId="2"/>
  </si>
  <si>
    <t>事業系取扱店手数料計</t>
    <rPh sb="0" eb="3">
      <t>ジギョウケイ</t>
    </rPh>
    <rPh sb="3" eb="6">
      <t>トリアツカイテン</t>
    </rPh>
    <rPh sb="6" eb="9">
      <t>テスウリョウ</t>
    </rPh>
    <rPh sb="9" eb="10">
      <t>ケイ</t>
    </rPh>
    <phoneticPr fontId="2"/>
  </si>
  <si>
    <t>事業系差引請求額</t>
    <rPh sb="0" eb="3">
      <t>ジギョウケイ</t>
    </rPh>
    <rPh sb="3" eb="4">
      <t>サ</t>
    </rPh>
    <phoneticPr fontId="2"/>
  </si>
  <si>
    <t>　令和　　年　　月　　日</t>
    <rPh sb="1" eb="3">
      <t>レイワ</t>
    </rPh>
    <phoneticPr fontId="2"/>
  </si>
  <si>
    <t>【家庭系返還金額内訳】</t>
    <rPh sb="1" eb="4">
      <t>カテイケイ</t>
    </rPh>
    <rPh sb="4" eb="6">
      <t>ヘンカン</t>
    </rPh>
    <rPh sb="6" eb="7">
      <t>キン</t>
    </rPh>
    <rPh sb="7" eb="8">
      <t>ガク</t>
    </rPh>
    <rPh sb="8" eb="10">
      <t>ウチワケ</t>
    </rPh>
    <phoneticPr fontId="2"/>
  </si>
  <si>
    <t>【事業系（消費税８％）返還金額内訳】</t>
    <rPh sb="1" eb="4">
      <t>ジギョウケイ</t>
    </rPh>
    <rPh sb="5" eb="8">
      <t>ショウヒゼイ</t>
    </rPh>
    <rPh sb="11" eb="13">
      <t>ヘンカン</t>
    </rPh>
    <rPh sb="13" eb="14">
      <t>キン</t>
    </rPh>
    <rPh sb="14" eb="15">
      <t>ガク</t>
    </rPh>
    <rPh sb="15" eb="17">
      <t>ウチワケ</t>
    </rPh>
    <phoneticPr fontId="2"/>
  </si>
  <si>
    <t>【事業系（消費税１０％）返還金額内訳】</t>
    <rPh sb="1" eb="4">
      <t>ジギョウケイ</t>
    </rPh>
    <rPh sb="5" eb="8">
      <t>ショウヒゼイ</t>
    </rPh>
    <rPh sb="12" eb="14">
      <t>ヘンカン</t>
    </rPh>
    <rPh sb="14" eb="15">
      <t>キン</t>
    </rPh>
    <rPh sb="15" eb="16">
      <t>ガク</t>
    </rPh>
    <rPh sb="16" eb="18">
      <t>ウチワケ</t>
    </rPh>
    <phoneticPr fontId="2"/>
  </si>
  <si>
    <t>大和市有料指定ごみ袋（事業系）</t>
    <rPh sb="0" eb="3">
      <t>ヤマトシ</t>
    </rPh>
    <rPh sb="3" eb="5">
      <t>ユウリョウ</t>
    </rPh>
    <rPh sb="11" eb="13">
      <t>ジギョウ</t>
    </rPh>
    <rPh sb="13" eb="14">
      <t>ケイ</t>
    </rPh>
    <phoneticPr fontId="2"/>
  </si>
  <si>
    <t>〒　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</si>
</sst>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HG創英角ﾎﾟｯﾌﾟ体"/>
      <family val="3"/>
      <charset val="128"/>
    </font>
    <font>
      <sz val="14"/>
      <name val="HG創英角ﾎﾟｯﾌﾟ体"/>
      <family val="3"/>
      <charset val="128"/>
    </font>
    <font>
      <b/>
      <sz val="14"/>
      <name val="HG創英角ﾎﾟｯﾌﾟ体"/>
      <family val="3"/>
      <charset val="128"/>
    </font>
    <font>
      <sz val="12"/>
      <name val="HGS創英角ﾎﾟｯﾌﾟ体"/>
      <family val="3"/>
      <charset val="128"/>
    </font>
    <font>
      <sz val="18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0"/>
      <name val="ＭＳ Ｐゴシック"/>
      <family val="3"/>
      <charset val="128"/>
    </font>
    <font>
      <sz val="12"/>
      <color theme="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</cellStyleXfs>
  <cellXfs count="223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right" vertical="center"/>
    </xf>
    <xf numFmtId="0" fontId="5" fillId="0" borderId="10" xfId="0" applyFont="1" applyBorder="1">
      <alignment vertical="center"/>
    </xf>
    <xf numFmtId="0" fontId="3" fillId="0" borderId="11" xfId="0" applyFont="1" applyBorder="1">
      <alignment vertical="center"/>
    </xf>
    <xf numFmtId="38" fontId="5" fillId="0" borderId="7" xfId="1" applyFont="1" applyBorder="1">
      <alignment vertical="center"/>
    </xf>
    <xf numFmtId="0" fontId="3" fillId="0" borderId="7" xfId="0" applyFont="1" applyBorder="1">
      <alignment vertical="center"/>
    </xf>
    <xf numFmtId="38" fontId="5" fillId="0" borderId="9" xfId="1" applyFont="1" applyBorder="1">
      <alignment vertical="center"/>
    </xf>
    <xf numFmtId="0" fontId="3" fillId="0" borderId="10" xfId="0" applyFont="1" applyBorder="1">
      <alignment vertical="center"/>
    </xf>
    <xf numFmtId="38" fontId="5" fillId="0" borderId="12" xfId="1" applyFont="1" applyBorder="1">
      <alignment vertical="center"/>
    </xf>
    <xf numFmtId="38" fontId="5" fillId="0" borderId="13" xfId="1" applyFont="1" applyBorder="1">
      <alignment vertical="center"/>
    </xf>
    <xf numFmtId="0" fontId="5" fillId="0" borderId="14" xfId="0" applyFont="1" applyBorder="1">
      <alignment vertical="center"/>
    </xf>
    <xf numFmtId="38" fontId="5" fillId="0" borderId="15" xfId="1" applyFont="1" applyBorder="1">
      <alignment vertical="center"/>
    </xf>
    <xf numFmtId="0" fontId="5" fillId="0" borderId="0" xfId="0" applyFont="1">
      <alignment vertical="center"/>
    </xf>
    <xf numFmtId="38" fontId="5" fillId="0" borderId="16" xfId="0" applyNumberFormat="1" applyFont="1" applyBorder="1">
      <alignment vertical="center"/>
    </xf>
    <xf numFmtId="0" fontId="0" fillId="0" borderId="0" xfId="4" applyFont="1"/>
    <xf numFmtId="0" fontId="3" fillId="0" borderId="0" xfId="4" applyFont="1" applyAlignment="1">
      <alignment horizontal="left"/>
    </xf>
    <xf numFmtId="0" fontId="3" fillId="0" borderId="0" xfId="4" applyFont="1" applyAlignment="1">
      <alignment horizontal="right" vertical="center"/>
    </xf>
    <xf numFmtId="0" fontId="0" fillId="0" borderId="0" xfId="4" applyFont="1" applyAlignment="1">
      <alignment horizontal="center"/>
    </xf>
    <xf numFmtId="0" fontId="0" fillId="0" borderId="0" xfId="4" applyFont="1" applyAlignment="1">
      <alignment horizontal="right" vertical="center"/>
    </xf>
    <xf numFmtId="0" fontId="0" fillId="0" borderId="0" xfId="4" applyFont="1" applyAlignment="1">
      <alignment vertical="center"/>
    </xf>
    <xf numFmtId="0" fontId="3" fillId="0" borderId="0" xfId="4" applyFont="1"/>
    <xf numFmtId="0" fontId="1" fillId="0" borderId="0" xfId="4" applyFont="1" applyAlignment="1">
      <alignment vertical="center"/>
    </xf>
    <xf numFmtId="0" fontId="0" fillId="0" borderId="5" xfId="4" applyFont="1" applyBorder="1" applyAlignment="1">
      <alignment vertical="center"/>
    </xf>
    <xf numFmtId="0" fontId="3" fillId="0" borderId="18" xfId="4" applyFont="1" applyBorder="1"/>
    <xf numFmtId="0" fontId="0" fillId="0" borderId="18" xfId="4" applyFont="1" applyBorder="1"/>
    <xf numFmtId="0" fontId="0" fillId="0" borderId="19" xfId="4" applyFont="1" applyBorder="1"/>
    <xf numFmtId="0" fontId="3" fillId="0" borderId="0" xfId="4" applyFont="1" applyBorder="1"/>
    <xf numFmtId="0" fontId="0" fillId="0" borderId="0" xfId="4" applyFont="1" applyBorder="1"/>
    <xf numFmtId="0" fontId="0" fillId="0" borderId="20" xfId="4" applyFont="1" applyBorder="1"/>
    <xf numFmtId="0" fontId="3" fillId="0" borderId="0" xfId="4" applyFont="1" applyAlignment="1"/>
    <xf numFmtId="0" fontId="0" fillId="0" borderId="0" xfId="4" applyFont="1" applyAlignment="1"/>
    <xf numFmtId="0" fontId="0" fillId="0" borderId="0" xfId="4" applyFont="1" applyAlignment="1">
      <alignment vertical="top"/>
    </xf>
    <xf numFmtId="0" fontId="3" fillId="0" borderId="0" xfId="4" applyFont="1" applyAlignment="1">
      <alignment vertical="top"/>
    </xf>
    <xf numFmtId="0" fontId="9" fillId="0" borderId="21" xfId="4" applyFont="1" applyBorder="1"/>
    <xf numFmtId="0" fontId="10" fillId="0" borderId="21" xfId="4" applyFont="1" applyBorder="1"/>
    <xf numFmtId="0" fontId="3" fillId="0" borderId="0" xfId="4" applyFont="1" applyAlignment="1">
      <alignment horizontal="center"/>
    </xf>
    <xf numFmtId="0" fontId="0" fillId="0" borderId="5" xfId="4" applyFont="1" applyBorder="1" applyAlignment="1">
      <alignment horizontal="center"/>
    </xf>
    <xf numFmtId="0" fontId="3" fillId="0" borderId="5" xfId="4" applyFont="1" applyBorder="1" applyAlignment="1">
      <alignment horizontal="center"/>
    </xf>
    <xf numFmtId="0" fontId="0" fillId="0" borderId="22" xfId="4" applyFont="1" applyBorder="1"/>
    <xf numFmtId="0" fontId="0" fillId="0" borderId="23" xfId="4" applyFont="1" applyBorder="1" applyAlignment="1">
      <alignment horizontal="center" vertical="center"/>
    </xf>
    <xf numFmtId="0" fontId="0" fillId="0" borderId="24" xfId="4" applyFont="1" applyBorder="1"/>
    <xf numFmtId="0" fontId="0" fillId="0" borderId="25" xfId="4" applyFont="1" applyBorder="1"/>
    <xf numFmtId="0" fontId="0" fillId="0" borderId="10" xfId="4" applyFont="1" applyBorder="1" applyAlignment="1">
      <alignment horizontal="center" vertical="center"/>
    </xf>
    <xf numFmtId="0" fontId="3" fillId="0" borderId="0" xfId="2" applyFont="1" applyAlignment="1"/>
    <xf numFmtId="0" fontId="3" fillId="0" borderId="7" xfId="0" applyFont="1" applyBorder="1" applyAlignment="1">
      <alignment horizontal="center" vertical="center" shrinkToFit="1"/>
    </xf>
    <xf numFmtId="0" fontId="3" fillId="0" borderId="0" xfId="2" applyFont="1" applyAlignment="1">
      <alignment horizontal="right"/>
    </xf>
    <xf numFmtId="58" fontId="3" fillId="0" borderId="0" xfId="0" applyNumberFormat="1" applyFont="1" applyAlignment="1">
      <alignment vertical="center"/>
    </xf>
    <xf numFmtId="0" fontId="3" fillId="0" borderId="20" xfId="2" applyFont="1" applyBorder="1" applyAlignment="1"/>
    <xf numFmtId="0" fontId="14" fillId="0" borderId="0" xfId="0" applyFont="1">
      <alignment vertical="center"/>
    </xf>
    <xf numFmtId="0" fontId="14" fillId="0" borderId="0" xfId="2" applyFont="1" applyAlignment="1"/>
    <xf numFmtId="0" fontId="14" fillId="0" borderId="0" xfId="3" applyFont="1"/>
    <xf numFmtId="0" fontId="3" fillId="0" borderId="7" xfId="0" applyFont="1" applyBorder="1" applyAlignment="1">
      <alignment horizontal="center" vertical="center"/>
    </xf>
    <xf numFmtId="9" fontId="0" fillId="3" borderId="0" xfId="0" applyNumberFormat="1" applyFill="1">
      <alignment vertical="center"/>
    </xf>
    <xf numFmtId="0" fontId="3" fillId="3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38" fontId="5" fillId="5" borderId="17" xfId="1" applyFont="1" applyFill="1" applyBorder="1">
      <alignment vertical="center"/>
    </xf>
    <xf numFmtId="38" fontId="5" fillId="6" borderId="17" xfId="1" applyFont="1" applyFill="1" applyBorder="1">
      <alignment vertical="center"/>
    </xf>
    <xf numFmtId="38" fontId="5" fillId="0" borderId="34" xfId="1" applyFont="1" applyBorder="1">
      <alignment vertical="center"/>
    </xf>
    <xf numFmtId="0" fontId="0" fillId="0" borderId="0" xfId="3" applyFont="1"/>
    <xf numFmtId="0" fontId="0" fillId="0" borderId="10" xfId="3" applyFont="1" applyBorder="1" applyAlignment="1">
      <alignment horizontal="center" vertical="center"/>
    </xf>
    <xf numFmtId="0" fontId="0" fillId="0" borderId="25" xfId="3" applyFont="1" applyBorder="1"/>
    <xf numFmtId="0" fontId="3" fillId="0" borderId="0" xfId="3" applyFont="1"/>
    <xf numFmtId="0" fontId="0" fillId="0" borderId="0" xfId="3" applyFont="1" applyBorder="1"/>
    <xf numFmtId="0" fontId="0" fillId="0" borderId="23" xfId="3" applyFont="1" applyBorder="1" applyAlignment="1">
      <alignment horizontal="center" vertical="center"/>
    </xf>
    <xf numFmtId="0" fontId="0" fillId="0" borderId="22" xfId="3" applyFont="1" applyBorder="1"/>
    <xf numFmtId="0" fontId="0" fillId="0" borderId="0" xfId="3" applyFont="1" applyAlignment="1">
      <alignment vertical="center"/>
    </xf>
    <xf numFmtId="0" fontId="3" fillId="0" borderId="5" xfId="3" applyFont="1" applyBorder="1" applyAlignment="1">
      <alignment horizontal="center"/>
    </xf>
    <xf numFmtId="0" fontId="0" fillId="0" borderId="0" xfId="3" applyFont="1" applyAlignment="1"/>
    <xf numFmtId="0" fontId="0" fillId="0" borderId="0" xfId="3" applyFont="1" applyAlignment="1">
      <alignment horizontal="center"/>
    </xf>
    <xf numFmtId="0" fontId="3" fillId="0" borderId="0" xfId="3" applyFont="1" applyAlignment="1"/>
    <xf numFmtId="0" fontId="3" fillId="0" borderId="0" xfId="3" applyFont="1" applyAlignment="1">
      <alignment horizontal="center"/>
    </xf>
    <xf numFmtId="0" fontId="3" fillId="0" borderId="0" xfId="3" applyFont="1" applyAlignment="1">
      <alignment vertical="top"/>
    </xf>
    <xf numFmtId="0" fontId="0" fillId="0" borderId="7" xfId="3" applyFont="1" applyBorder="1"/>
    <xf numFmtId="0" fontId="0" fillId="0" borderId="0" xfId="3" applyFont="1" applyAlignment="1">
      <alignment vertical="top"/>
    </xf>
    <xf numFmtId="0" fontId="0" fillId="0" borderId="6" xfId="3" applyFont="1" applyBorder="1" applyAlignment="1">
      <alignment horizontal="right"/>
    </xf>
    <xf numFmtId="0" fontId="3" fillId="0" borderId="0" xfId="3" applyFont="1" applyBorder="1"/>
    <xf numFmtId="0" fontId="0" fillId="0" borderId="20" xfId="3" applyFont="1" applyBorder="1" applyAlignment="1">
      <alignment horizontal="right"/>
    </xf>
    <xf numFmtId="0" fontId="0" fillId="0" borderId="19" xfId="3" applyFont="1" applyBorder="1" applyAlignment="1">
      <alignment horizontal="right"/>
    </xf>
    <xf numFmtId="0" fontId="0" fillId="0" borderId="18" xfId="3" applyFont="1" applyBorder="1"/>
    <xf numFmtId="0" fontId="3" fillId="0" borderId="18" xfId="3" applyFont="1" applyBorder="1"/>
    <xf numFmtId="0" fontId="1" fillId="0" borderId="0" xfId="3" applyFont="1" applyAlignment="1">
      <alignment vertical="center"/>
    </xf>
    <xf numFmtId="0" fontId="0" fillId="0" borderId="0" xfId="3" applyFont="1" applyAlignment="1">
      <alignment horizontal="right" vertical="center"/>
    </xf>
    <xf numFmtId="0" fontId="3" fillId="0" borderId="0" xfId="3" applyFont="1" applyAlignment="1">
      <alignment horizontal="right" vertical="center"/>
    </xf>
    <xf numFmtId="0" fontId="3" fillId="0" borderId="0" xfId="3" applyFont="1" applyAlignment="1">
      <alignment horizontal="left"/>
    </xf>
    <xf numFmtId="58" fontId="3" fillId="0" borderId="0" xfId="3" applyNumberFormat="1" applyFont="1" applyAlignment="1"/>
    <xf numFmtId="0" fontId="15" fillId="0" borderId="0" xfId="3" applyFont="1" applyAlignment="1">
      <alignment vertical="center"/>
    </xf>
    <xf numFmtId="0" fontId="1" fillId="0" borderId="7" xfId="3" applyFont="1" applyBorder="1" applyAlignment="1">
      <alignment horizontal="left" vertical="top"/>
    </xf>
    <xf numFmtId="0" fontId="0" fillId="0" borderId="21" xfId="3" applyFont="1" applyBorder="1" applyAlignment="1">
      <alignment horizontal="center" vertical="center"/>
    </xf>
    <xf numFmtId="0" fontId="13" fillId="0" borderId="0" xfId="3" applyFont="1" applyAlignment="1">
      <alignment vertical="center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right" vertical="center"/>
    </xf>
    <xf numFmtId="0" fontId="6" fillId="0" borderId="0" xfId="3" applyFont="1" applyAlignment="1">
      <alignment horizontal="center" vertical="center"/>
    </xf>
    <xf numFmtId="0" fontId="0" fillId="0" borderId="0" xfId="3" applyFont="1" applyAlignment="1">
      <alignment vertical="center"/>
    </xf>
    <xf numFmtId="0" fontId="0" fillId="0" borderId="5" xfId="3" applyFont="1" applyBorder="1" applyAlignment="1">
      <alignment vertical="center"/>
    </xf>
    <xf numFmtId="0" fontId="0" fillId="0" borderId="18" xfId="3" applyFont="1" applyBorder="1" applyAlignment="1">
      <alignment vertical="center" textRotation="255"/>
    </xf>
    <xf numFmtId="0" fontId="0" fillId="0" borderId="18" xfId="3" applyFont="1" applyBorder="1" applyAlignment="1">
      <alignment vertical="center"/>
    </xf>
    <xf numFmtId="0" fontId="0" fillId="0" borderId="0" xfId="3" applyFont="1" applyBorder="1" applyAlignment="1">
      <alignment horizontal="center" vertical="center"/>
    </xf>
    <xf numFmtId="0" fontId="0" fillId="0" borderId="0" xfId="3" applyFont="1" applyBorder="1" applyAlignment="1">
      <alignment vertical="center" textRotation="255"/>
    </xf>
    <xf numFmtId="0" fontId="0" fillId="0" borderId="23" xfId="3" applyFont="1" applyBorder="1" applyAlignment="1">
      <alignment vertical="center" textRotation="255"/>
    </xf>
    <xf numFmtId="0" fontId="0" fillId="0" borderId="6" xfId="3" applyFont="1" applyBorder="1" applyAlignment="1">
      <alignment vertical="center"/>
    </xf>
    <xf numFmtId="0" fontId="3" fillId="0" borderId="10" xfId="3" applyFont="1" applyBorder="1" applyAlignment="1">
      <alignment vertical="center"/>
    </xf>
    <xf numFmtId="0" fontId="3" fillId="0" borderId="4" xfId="3" applyFont="1" applyBorder="1" applyAlignment="1">
      <alignment vertical="center"/>
    </xf>
    <xf numFmtId="0" fontId="3" fillId="0" borderId="26" xfId="3" applyFont="1" applyBorder="1" applyAlignment="1">
      <alignment vertical="center"/>
    </xf>
    <xf numFmtId="0" fontId="3" fillId="0" borderId="9" xfId="3" applyFont="1" applyBorder="1" applyAlignment="1">
      <alignment horizontal="center" vertical="center" textRotation="255"/>
    </xf>
    <xf numFmtId="0" fontId="3" fillId="0" borderId="21" xfId="3" applyFont="1" applyBorder="1" applyAlignment="1">
      <alignment horizontal="center" vertical="center" textRotation="255"/>
    </xf>
    <xf numFmtId="0" fontId="0" fillId="0" borderId="29" xfId="3" applyFont="1" applyBorder="1" applyAlignment="1">
      <alignment vertical="center" textRotation="255"/>
    </xf>
    <xf numFmtId="0" fontId="0" fillId="0" borderId="14" xfId="3" applyFont="1" applyBorder="1" applyAlignment="1">
      <alignment vertical="center" textRotation="255"/>
    </xf>
    <xf numFmtId="0" fontId="3" fillId="0" borderId="8" xfId="3" applyFont="1" applyBorder="1" applyAlignment="1">
      <alignment horizontal="center" vertical="center" textRotation="255"/>
    </xf>
    <xf numFmtId="0" fontId="3" fillId="0" borderId="10" xfId="3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3" fillId="0" borderId="26" xfId="3" applyFont="1" applyBorder="1" applyAlignment="1">
      <alignment horizontal="center" vertical="center"/>
    </xf>
    <xf numFmtId="0" fontId="3" fillId="0" borderId="18" xfId="3" applyFont="1" applyBorder="1" applyAlignment="1">
      <alignment vertical="center"/>
    </xf>
    <xf numFmtId="0" fontId="3" fillId="0" borderId="19" xfId="3" applyFont="1" applyBorder="1" applyAlignment="1">
      <alignment vertical="center"/>
    </xf>
    <xf numFmtId="0" fontId="3" fillId="0" borderId="5" xfId="3" applyFont="1" applyBorder="1" applyAlignment="1">
      <alignment vertical="center"/>
    </xf>
    <xf numFmtId="0" fontId="3" fillId="0" borderId="6" xfId="3" applyFont="1" applyBorder="1" applyAlignment="1">
      <alignment vertical="center"/>
    </xf>
    <xf numFmtId="0" fontId="0" fillId="0" borderId="5" xfId="3" applyFont="1" applyBorder="1" applyAlignment="1">
      <alignment vertical="center" textRotation="255"/>
    </xf>
    <xf numFmtId="0" fontId="0" fillId="0" borderId="18" xfId="3" applyFont="1" applyBorder="1" applyAlignment="1">
      <alignment horizontal="center" vertical="center"/>
    </xf>
    <xf numFmtId="0" fontId="0" fillId="0" borderId="0" xfId="3" applyFont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3" fillId="0" borderId="6" xfId="3" applyFont="1" applyBorder="1" applyAlignment="1">
      <alignment horizontal="center" vertical="center"/>
    </xf>
    <xf numFmtId="176" fontId="12" fillId="0" borderId="24" xfId="3" applyNumberFormat="1" applyFont="1" applyBorder="1" applyAlignment="1"/>
    <xf numFmtId="176" fontId="12" fillId="0" borderId="30" xfId="3" applyNumberFormat="1" applyFont="1" applyBorder="1" applyAlignment="1"/>
    <xf numFmtId="0" fontId="0" fillId="0" borderId="0" xfId="3" applyFont="1" applyAlignment="1">
      <alignment horizontal="right" vertical="center"/>
    </xf>
    <xf numFmtId="0" fontId="0" fillId="0" borderId="14" xfId="3" applyFont="1" applyBorder="1" applyAlignment="1">
      <alignment horizontal="center" vertical="center"/>
    </xf>
    <xf numFmtId="0" fontId="0" fillId="0" borderId="20" xfId="3" applyFont="1" applyBorder="1" applyAlignment="1">
      <alignment horizontal="center" vertical="center"/>
    </xf>
    <xf numFmtId="0" fontId="0" fillId="0" borderId="23" xfId="3" applyFont="1" applyBorder="1" applyAlignment="1">
      <alignment vertical="center"/>
    </xf>
    <xf numFmtId="0" fontId="3" fillId="0" borderId="0" xfId="3" applyFont="1" applyAlignment="1">
      <alignment vertical="center"/>
    </xf>
    <xf numFmtId="0" fontId="0" fillId="0" borderId="0" xfId="3" applyFont="1" applyBorder="1" applyAlignment="1">
      <alignment vertical="center"/>
    </xf>
    <xf numFmtId="0" fontId="0" fillId="0" borderId="30" xfId="3" applyFont="1" applyBorder="1" applyAlignment="1">
      <alignment vertical="center"/>
    </xf>
    <xf numFmtId="0" fontId="3" fillId="0" borderId="29" xfId="3" applyFont="1" applyBorder="1" applyAlignment="1">
      <alignment vertical="center"/>
    </xf>
    <xf numFmtId="0" fontId="0" fillId="0" borderId="19" xfId="3" applyFont="1" applyBorder="1" applyAlignment="1">
      <alignment vertical="center"/>
    </xf>
    <xf numFmtId="0" fontId="3" fillId="0" borderId="1" xfId="3" applyFont="1" applyBorder="1" applyAlignment="1">
      <alignment horizontal="left"/>
    </xf>
    <xf numFmtId="0" fontId="3" fillId="0" borderId="2" xfId="3" applyFont="1" applyBorder="1" applyAlignment="1">
      <alignment horizontal="left"/>
    </xf>
    <xf numFmtId="0" fontId="0" fillId="0" borderId="3" xfId="3" applyFont="1" applyBorder="1" applyAlignment="1">
      <alignment vertical="center"/>
    </xf>
    <xf numFmtId="0" fontId="0" fillId="0" borderId="10" xfId="3" applyFont="1" applyBorder="1" applyAlignment="1">
      <alignment vertical="center"/>
    </xf>
    <xf numFmtId="0" fontId="0" fillId="0" borderId="4" xfId="3" applyFont="1" applyBorder="1" applyAlignment="1">
      <alignment vertical="center"/>
    </xf>
    <xf numFmtId="0" fontId="0" fillId="0" borderId="26" xfId="3" applyFont="1" applyBorder="1" applyAlignment="1">
      <alignment vertical="center"/>
    </xf>
    <xf numFmtId="0" fontId="7" fillId="0" borderId="10" xfId="3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/>
    </xf>
    <xf numFmtId="0" fontId="7" fillId="0" borderId="26" xfId="3" applyFont="1" applyBorder="1" applyAlignment="1">
      <alignment horizontal="center" vertical="center"/>
    </xf>
    <xf numFmtId="0" fontId="0" fillId="0" borderId="10" xfId="3" applyFont="1" applyBorder="1" applyAlignment="1">
      <alignment horizontal="center" vertical="center"/>
    </xf>
    <xf numFmtId="0" fontId="0" fillId="0" borderId="4" xfId="3" applyFont="1" applyBorder="1" applyAlignment="1">
      <alignment horizontal="center" vertical="center"/>
    </xf>
    <xf numFmtId="0" fontId="0" fillId="0" borderId="26" xfId="3" applyFont="1" applyBorder="1" applyAlignment="1">
      <alignment horizontal="center" vertical="center"/>
    </xf>
    <xf numFmtId="176" fontId="5" fillId="0" borderId="10" xfId="3" applyNumberFormat="1" applyFont="1" applyBorder="1" applyAlignment="1">
      <alignment vertical="center"/>
    </xf>
    <xf numFmtId="176" fontId="5" fillId="0" borderId="4" xfId="3" applyNumberFormat="1" applyFont="1" applyBorder="1" applyAlignment="1">
      <alignment vertical="center"/>
    </xf>
    <xf numFmtId="176" fontId="5" fillId="0" borderId="26" xfId="3" applyNumberFormat="1" applyFont="1" applyBorder="1" applyAlignment="1">
      <alignment vertical="center"/>
    </xf>
    <xf numFmtId="0" fontId="3" fillId="0" borderId="29" xfId="3" applyFont="1" applyBorder="1" applyAlignment="1"/>
    <xf numFmtId="0" fontId="3" fillId="0" borderId="18" xfId="3" applyFont="1" applyBorder="1" applyAlignment="1"/>
    <xf numFmtId="0" fontId="0" fillId="0" borderId="14" xfId="3" applyFont="1" applyBorder="1" applyAlignment="1">
      <alignment vertical="center"/>
    </xf>
    <xf numFmtId="0" fontId="0" fillId="0" borderId="20" xfId="3" applyFont="1" applyBorder="1" applyAlignment="1">
      <alignment vertical="center"/>
    </xf>
    <xf numFmtId="0" fontId="15" fillId="0" borderId="4" xfId="3" applyFont="1" applyBorder="1" applyAlignment="1">
      <alignment vertical="center"/>
    </xf>
    <xf numFmtId="0" fontId="13" fillId="0" borderId="5" xfId="2" applyFont="1" applyBorder="1" applyAlignment="1">
      <alignment horizontal="right"/>
    </xf>
    <xf numFmtId="0" fontId="0" fillId="0" borderId="31" xfId="3" applyFont="1" applyBorder="1" applyAlignment="1">
      <alignment vertical="center"/>
    </xf>
    <xf numFmtId="0" fontId="0" fillId="0" borderId="32" xfId="3" applyFont="1" applyBorder="1" applyAlignment="1">
      <alignment vertical="center"/>
    </xf>
    <xf numFmtId="0" fontId="0" fillId="0" borderId="33" xfId="3" applyFont="1" applyBorder="1" applyAlignment="1">
      <alignment vertical="center"/>
    </xf>
    <xf numFmtId="0" fontId="5" fillId="0" borderId="4" xfId="3" applyFont="1" applyBorder="1" applyAlignment="1">
      <alignment vertical="center"/>
    </xf>
    <xf numFmtId="0" fontId="5" fillId="0" borderId="26" xfId="3" applyFont="1" applyBorder="1" applyAlignment="1">
      <alignment vertical="center"/>
    </xf>
    <xf numFmtId="38" fontId="5" fillId="2" borderId="27" xfId="0" applyNumberFormat="1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38" fontId="5" fillId="7" borderId="27" xfId="0" applyNumberFormat="1" applyFont="1" applyFill="1" applyBorder="1" applyAlignment="1">
      <alignment horizontal="center" vertical="center"/>
    </xf>
    <xf numFmtId="0" fontId="5" fillId="7" borderId="28" xfId="0" applyFont="1" applyFill="1" applyBorder="1" applyAlignment="1">
      <alignment horizontal="center" vertical="center"/>
    </xf>
    <xf numFmtId="38" fontId="15" fillId="0" borderId="4" xfId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3" fillId="0" borderId="0" xfId="4" applyFont="1" applyAlignment="1">
      <alignment horizontal="left"/>
    </xf>
    <xf numFmtId="0" fontId="3" fillId="0" borderId="0" xfId="4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0" fillId="0" borderId="0" xfId="4" applyFont="1" applyAlignment="1">
      <alignment vertical="center"/>
    </xf>
    <xf numFmtId="0" fontId="0" fillId="0" borderId="5" xfId="4" applyFont="1" applyBorder="1" applyAlignment="1">
      <alignment vertical="center"/>
    </xf>
    <xf numFmtId="0" fontId="0" fillId="0" borderId="0" xfId="4" applyFont="1" applyBorder="1" applyAlignment="1">
      <alignment vertical="center" textRotation="255"/>
    </xf>
    <xf numFmtId="0" fontId="0" fillId="0" borderId="23" xfId="4" applyFont="1" applyBorder="1" applyAlignment="1">
      <alignment vertical="center" textRotation="255"/>
    </xf>
    <xf numFmtId="0" fontId="0" fillId="0" borderId="6" xfId="4" applyFont="1" applyBorder="1" applyAlignment="1">
      <alignment vertical="center"/>
    </xf>
    <xf numFmtId="0" fontId="3" fillId="0" borderId="10" xfId="4" applyFont="1" applyBorder="1" applyAlignment="1">
      <alignment vertical="center"/>
    </xf>
    <xf numFmtId="0" fontId="3" fillId="0" borderId="4" xfId="4" applyFont="1" applyBorder="1" applyAlignment="1">
      <alignment vertical="center"/>
    </xf>
    <xf numFmtId="0" fontId="3" fillId="0" borderId="26" xfId="4" applyFont="1" applyBorder="1" applyAlignment="1">
      <alignment vertical="center"/>
    </xf>
    <xf numFmtId="0" fontId="3" fillId="0" borderId="9" xfId="4" applyFont="1" applyBorder="1" applyAlignment="1">
      <alignment horizontal="center" vertical="center" textRotation="255"/>
    </xf>
    <xf numFmtId="0" fontId="3" fillId="0" borderId="21" xfId="4" applyFont="1" applyBorder="1" applyAlignment="1">
      <alignment horizontal="center" vertical="center" textRotation="255"/>
    </xf>
    <xf numFmtId="0" fontId="0" fillId="0" borderId="29" xfId="4" applyFont="1" applyBorder="1" applyAlignment="1">
      <alignment vertical="center" textRotation="255"/>
    </xf>
    <xf numFmtId="0" fontId="0" fillId="0" borderId="14" xfId="4" applyFont="1" applyBorder="1" applyAlignment="1">
      <alignment vertical="center" textRotation="255"/>
    </xf>
    <xf numFmtId="0" fontId="3" fillId="0" borderId="8" xfId="4" applyFont="1" applyBorder="1" applyAlignment="1">
      <alignment horizontal="center" vertical="center" textRotation="255"/>
    </xf>
    <xf numFmtId="0" fontId="0" fillId="0" borderId="18" xfId="4" applyFont="1" applyBorder="1" applyAlignment="1">
      <alignment vertical="center" textRotation="255"/>
    </xf>
    <xf numFmtId="0" fontId="0" fillId="0" borderId="18" xfId="4" applyFont="1" applyBorder="1" applyAlignment="1">
      <alignment vertical="center"/>
    </xf>
    <xf numFmtId="0" fontId="3" fillId="0" borderId="0" xfId="4" applyFont="1" applyAlignment="1">
      <alignment vertical="center"/>
    </xf>
    <xf numFmtId="0" fontId="3" fillId="0" borderId="10" xfId="4" applyFont="1" applyBorder="1" applyAlignment="1">
      <alignment horizontal="center" vertical="center"/>
    </xf>
    <xf numFmtId="0" fontId="3" fillId="0" borderId="4" xfId="4" applyFont="1" applyBorder="1" applyAlignment="1">
      <alignment horizontal="center" vertical="center"/>
    </xf>
    <xf numFmtId="0" fontId="3" fillId="0" borderId="26" xfId="4" applyFont="1" applyBorder="1" applyAlignment="1">
      <alignment horizontal="center" vertical="center"/>
    </xf>
    <xf numFmtId="0" fontId="3" fillId="0" borderId="18" xfId="4" applyFont="1" applyBorder="1" applyAlignment="1">
      <alignment vertical="center"/>
    </xf>
    <xf numFmtId="0" fontId="3" fillId="0" borderId="19" xfId="4" applyFont="1" applyBorder="1" applyAlignment="1">
      <alignment vertical="center"/>
    </xf>
    <xf numFmtId="0" fontId="3" fillId="0" borderId="5" xfId="4" applyFont="1" applyBorder="1" applyAlignment="1">
      <alignment vertical="center"/>
    </xf>
    <xf numFmtId="0" fontId="3" fillId="0" borderId="6" xfId="4" applyFont="1" applyBorder="1" applyAlignment="1">
      <alignment vertical="center"/>
    </xf>
    <xf numFmtId="0" fontId="0" fillId="0" borderId="5" xfId="4" applyFont="1" applyBorder="1" applyAlignment="1">
      <alignment vertical="center" textRotation="255"/>
    </xf>
    <xf numFmtId="0" fontId="3" fillId="0" borderId="29" xfId="4" applyFont="1" applyBorder="1" applyAlignment="1"/>
    <xf numFmtId="0" fontId="3" fillId="0" borderId="18" xfId="4" applyFont="1" applyBorder="1" applyAlignment="1"/>
    <xf numFmtId="0" fontId="0" fillId="0" borderId="19" xfId="4" applyFont="1" applyBorder="1" applyAlignment="1">
      <alignment vertical="center"/>
    </xf>
    <xf numFmtId="0" fontId="0" fillId="0" borderId="20" xfId="4" applyFont="1" applyBorder="1" applyAlignment="1">
      <alignment vertical="center"/>
    </xf>
    <xf numFmtId="0" fontId="0" fillId="0" borderId="0" xfId="4" applyFont="1" applyAlignment="1">
      <alignment horizontal="right" vertical="center"/>
    </xf>
    <xf numFmtId="0" fontId="3" fillId="0" borderId="5" xfId="4" applyFont="1" applyBorder="1" applyAlignment="1">
      <alignment horizontal="center" vertical="center"/>
    </xf>
    <xf numFmtId="0" fontId="3" fillId="0" borderId="6" xfId="4" applyFont="1" applyBorder="1" applyAlignment="1">
      <alignment horizontal="center" vertical="center"/>
    </xf>
    <xf numFmtId="0" fontId="0" fillId="0" borderId="3" xfId="4" applyFont="1" applyBorder="1" applyAlignment="1">
      <alignment vertical="center"/>
    </xf>
    <xf numFmtId="0" fontId="3" fillId="0" borderId="1" xfId="4" applyFont="1" applyBorder="1" applyAlignment="1">
      <alignment horizontal="left"/>
    </xf>
    <xf numFmtId="0" fontId="3" fillId="0" borderId="2" xfId="4" applyFont="1" applyBorder="1" applyAlignment="1">
      <alignment horizontal="left"/>
    </xf>
    <xf numFmtId="0" fontId="0" fillId="0" borderId="0" xfId="4" applyFont="1" applyBorder="1" applyAlignment="1">
      <alignment vertical="center"/>
    </xf>
    <xf numFmtId="0" fontId="0" fillId="0" borderId="30" xfId="4" applyFont="1" applyBorder="1" applyAlignment="1">
      <alignment vertical="center"/>
    </xf>
    <xf numFmtId="0" fontId="3" fillId="0" borderId="29" xfId="4" applyFont="1" applyBorder="1" applyAlignment="1">
      <alignment vertical="center"/>
    </xf>
    <xf numFmtId="0" fontId="0" fillId="0" borderId="4" xfId="4" applyFont="1" applyBorder="1" applyAlignment="1">
      <alignment vertical="center"/>
    </xf>
    <xf numFmtId="0" fontId="0" fillId="0" borderId="26" xfId="4" applyFont="1" applyBorder="1" applyAlignment="1">
      <alignment vertical="center"/>
    </xf>
    <xf numFmtId="0" fontId="0" fillId="0" borderId="10" xfId="4" applyFont="1" applyBorder="1" applyAlignment="1">
      <alignment vertical="center"/>
    </xf>
    <xf numFmtId="0" fontId="7" fillId="0" borderId="10" xfId="4" applyFont="1" applyBorder="1" applyAlignment="1">
      <alignment horizontal="center" vertical="center"/>
    </xf>
    <xf numFmtId="0" fontId="7" fillId="0" borderId="4" xfId="4" applyFont="1" applyBorder="1" applyAlignment="1">
      <alignment horizontal="center" vertical="center"/>
    </xf>
    <xf numFmtId="0" fontId="7" fillId="0" borderId="26" xfId="4" applyFont="1" applyBorder="1" applyAlignment="1">
      <alignment horizontal="center" vertical="center"/>
    </xf>
    <xf numFmtId="0" fontId="0" fillId="0" borderId="10" xfId="4" applyFont="1" applyBorder="1" applyAlignment="1">
      <alignment horizontal="center" vertical="center"/>
    </xf>
    <xf numFmtId="0" fontId="0" fillId="0" borderId="4" xfId="4" applyFont="1" applyBorder="1" applyAlignment="1">
      <alignment horizontal="center" vertical="center"/>
    </xf>
    <xf numFmtId="0" fontId="0" fillId="0" borderId="26" xfId="4" applyFont="1" applyBorder="1" applyAlignment="1">
      <alignment horizontal="center" vertical="center"/>
    </xf>
    <xf numFmtId="0" fontId="0" fillId="0" borderId="31" xfId="4" applyFont="1" applyBorder="1" applyAlignment="1">
      <alignment vertical="center"/>
    </xf>
    <xf numFmtId="0" fontId="0" fillId="0" borderId="32" xfId="4" applyFont="1" applyBorder="1" applyAlignment="1">
      <alignment vertical="center"/>
    </xf>
    <xf numFmtId="0" fontId="0" fillId="0" borderId="33" xfId="4" applyFont="1" applyBorder="1" applyAlignment="1">
      <alignment vertical="center"/>
    </xf>
    <xf numFmtId="0" fontId="9" fillId="0" borderId="7" xfId="4" applyFont="1" applyBorder="1"/>
    <xf numFmtId="0" fontId="10" fillId="0" borderId="7" xfId="4" applyFont="1" applyBorder="1"/>
  </cellXfs>
  <cellStyles count="5">
    <cellStyle name="桁区切り" xfId="1" builtinId="6"/>
    <cellStyle name="標準" xfId="0" builtinId="0"/>
    <cellStyle name="標準 2" xfId="2" xr:uid="{00000000-0005-0000-0000-000003000000}"/>
    <cellStyle name="標準 3" xfId="3" xr:uid="{00000000-0005-0000-0000-000004000000}"/>
    <cellStyle name="標準 4" xfId="4" xr:uid="{00000000-0005-0000-0000-000005000000}"/>
  </cellStyles>
  <dxfs count="0"/>
  <tableStyles count="0" defaultTableStyle="TableStyleMedium9" defaultPivotStyle="PivotStyleLight16"/>
  <colors>
    <mruColors>
      <color rgb="FFFFFFCC"/>
      <color rgb="FFC0C0C0"/>
      <color rgb="FFEAEAEA"/>
      <color rgb="FFDDDDDD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161925</xdr:rowOff>
    </xdr:from>
    <xdr:to>
      <xdr:col>3</xdr:col>
      <xdr:colOff>647700</xdr:colOff>
      <xdr:row>3</xdr:row>
      <xdr:rowOff>38100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9550" y="161925"/>
          <a:ext cx="1343025" cy="447675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HG創英角ﾎﾟｯﾌﾟ体"/>
              <a:ea typeface="HG創英角ﾎﾟｯﾌﾟ体"/>
            </a:rPr>
            <a:t>記入例</a:t>
          </a:r>
        </a:p>
      </xdr:txBody>
    </xdr:sp>
    <xdr:clientData/>
  </xdr:twoCellAnchor>
  <xdr:twoCellAnchor>
    <xdr:from>
      <xdr:col>11</xdr:col>
      <xdr:colOff>76200</xdr:colOff>
      <xdr:row>10</xdr:row>
      <xdr:rowOff>200025</xdr:rowOff>
    </xdr:from>
    <xdr:to>
      <xdr:col>12</xdr:col>
      <xdr:colOff>209550</xdr:colOff>
      <xdr:row>12</xdr:row>
      <xdr:rowOff>85725</xdr:rowOff>
    </xdr:to>
    <xdr:sp macro="" textlink="">
      <xdr:nvSpPr>
        <xdr:cNvPr id="17432" name="Oval 3">
          <a:extLst>
            <a:ext uri="{FF2B5EF4-FFF2-40B4-BE49-F238E27FC236}">
              <a16:creationId xmlns:a16="http://schemas.microsoft.com/office/drawing/2014/main" id="{00000000-0008-0000-0B00-000018440000}"/>
            </a:ext>
          </a:extLst>
        </xdr:cNvPr>
        <xdr:cNvSpPr>
          <a:spLocks noChangeArrowheads="1"/>
        </xdr:cNvSpPr>
      </xdr:nvSpPr>
      <xdr:spPr bwMode="auto">
        <a:xfrm>
          <a:off x="4200525" y="2095500"/>
          <a:ext cx="409575" cy="323850"/>
        </a:xfrm>
        <a:prstGeom prst="ellipse">
          <a:avLst/>
        </a:prstGeom>
        <a:solidFill>
          <a:srgbClr val="969696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47626</xdr:colOff>
      <xdr:row>13</xdr:row>
      <xdr:rowOff>209550</xdr:rowOff>
    </xdr:from>
    <xdr:to>
      <xdr:col>4</xdr:col>
      <xdr:colOff>619126</xdr:colOff>
      <xdr:row>15</xdr:row>
      <xdr:rowOff>57150</xdr:rowOff>
    </xdr:to>
    <xdr:sp macro="" textlink="">
      <xdr:nvSpPr>
        <xdr:cNvPr id="4" name="WordArt 4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81001" y="2762250"/>
          <a:ext cx="1962150" cy="304800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0"/>
          <a:r>
            <a:rPr lang="ja-JP" altLang="en-US" sz="2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HG創英角ﾎﾟｯﾌﾟ体"/>
              <a:ea typeface="HG創英角ﾎﾟｯﾌﾟ体"/>
            </a:rPr>
            <a:t>大和市下鶴間１－１－１</a:t>
          </a:r>
        </a:p>
      </xdr:txBody>
    </xdr:sp>
    <xdr:clientData/>
  </xdr:twoCellAnchor>
  <xdr:twoCellAnchor>
    <xdr:from>
      <xdr:col>10</xdr:col>
      <xdr:colOff>142875</xdr:colOff>
      <xdr:row>15</xdr:row>
      <xdr:rowOff>28575</xdr:rowOff>
    </xdr:from>
    <xdr:to>
      <xdr:col>12</xdr:col>
      <xdr:colOff>0</xdr:colOff>
      <xdr:row>16</xdr:row>
      <xdr:rowOff>219075</xdr:rowOff>
    </xdr:to>
    <xdr:sp macro="" textlink="">
      <xdr:nvSpPr>
        <xdr:cNvPr id="17434" name="AutoShape 6">
          <a:extLst>
            <a:ext uri="{FF2B5EF4-FFF2-40B4-BE49-F238E27FC236}">
              <a16:creationId xmlns:a16="http://schemas.microsoft.com/office/drawing/2014/main" id="{00000000-0008-0000-0B00-00001A440000}"/>
            </a:ext>
          </a:extLst>
        </xdr:cNvPr>
        <xdr:cNvSpPr>
          <a:spLocks noChangeArrowheads="1"/>
        </xdr:cNvSpPr>
      </xdr:nvSpPr>
      <xdr:spPr bwMode="auto">
        <a:xfrm>
          <a:off x="4095750" y="3038475"/>
          <a:ext cx="304800" cy="333375"/>
        </a:xfrm>
        <a:prstGeom prst="triangle">
          <a:avLst>
            <a:gd name="adj" fmla="val 50000"/>
          </a:avLst>
        </a:prstGeom>
        <a:solidFill>
          <a:srgbClr val="969696"/>
        </a:solidFill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104775</xdr:colOff>
      <xdr:row>20</xdr:row>
      <xdr:rowOff>114300</xdr:rowOff>
    </xdr:from>
    <xdr:to>
      <xdr:col>18</xdr:col>
      <xdr:colOff>133350</xdr:colOff>
      <xdr:row>21</xdr:row>
      <xdr:rowOff>76200</xdr:rowOff>
    </xdr:to>
    <xdr:sp macro="" textlink="">
      <xdr:nvSpPr>
        <xdr:cNvPr id="6" name="WordArt 7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29000" y="4429125"/>
          <a:ext cx="2419350" cy="171450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0"/>
          <a:r>
            <a:rPr lang="ja-JP" altLang="en-US" sz="12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HG創英角ﾎﾟｯﾌﾟ体"/>
              <a:ea typeface="HG創英角ﾎﾟｯﾌﾟ体"/>
            </a:rPr>
            <a:t>カブシキガイシャ　ヤマトシサンギョウ</a:t>
          </a:r>
        </a:p>
      </xdr:txBody>
    </xdr:sp>
    <xdr:clientData/>
  </xdr:twoCellAnchor>
  <xdr:twoCellAnchor>
    <xdr:from>
      <xdr:col>8</xdr:col>
      <xdr:colOff>104776</xdr:colOff>
      <xdr:row>22</xdr:row>
      <xdr:rowOff>38100</xdr:rowOff>
    </xdr:from>
    <xdr:to>
      <xdr:col>18</xdr:col>
      <xdr:colOff>123825</xdr:colOff>
      <xdr:row>23</xdr:row>
      <xdr:rowOff>123825</xdr:rowOff>
    </xdr:to>
    <xdr:sp macro="" textlink="">
      <xdr:nvSpPr>
        <xdr:cNvPr id="7" name="WordArt 8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29001" y="4781550"/>
          <a:ext cx="2409824" cy="304800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0"/>
          <a:r>
            <a:rPr lang="ja-JP" altLang="en-US" sz="2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HG創英角ﾎﾟｯﾌﾟ体"/>
              <a:ea typeface="HG創英角ﾎﾟｯﾌﾟ体"/>
            </a:rPr>
            <a:t>株式会社　大和市産業</a:t>
          </a:r>
        </a:p>
      </xdr:txBody>
    </xdr:sp>
    <xdr:clientData/>
  </xdr:twoCellAnchor>
  <xdr:twoCellAnchor>
    <xdr:from>
      <xdr:col>5</xdr:col>
      <xdr:colOff>419100</xdr:colOff>
      <xdr:row>33</xdr:row>
      <xdr:rowOff>133350</xdr:rowOff>
    </xdr:from>
    <xdr:to>
      <xdr:col>18</xdr:col>
      <xdr:colOff>19050</xdr:colOff>
      <xdr:row>34</xdr:row>
      <xdr:rowOff>228600</xdr:rowOff>
    </xdr:to>
    <xdr:sp macro="" textlink="">
      <xdr:nvSpPr>
        <xdr:cNvPr id="8" name="WordArt 9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28925" y="7439025"/>
          <a:ext cx="2905125" cy="419100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0"/>
          <a:r>
            <a:rPr lang="ja-JP" altLang="en-US" sz="2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HG創英角ﾎﾟｯﾌﾟ体"/>
              <a:ea typeface="HG創英角ﾎﾟｯﾌﾟ体"/>
            </a:rPr>
            <a:t>ここは記入しないでください！</a:t>
          </a:r>
        </a:p>
      </xdr:txBody>
    </xdr:sp>
    <xdr:clientData/>
  </xdr:twoCellAnchor>
  <xdr:twoCellAnchor>
    <xdr:from>
      <xdr:col>12</xdr:col>
      <xdr:colOff>257175</xdr:colOff>
      <xdr:row>10</xdr:row>
      <xdr:rowOff>200025</xdr:rowOff>
    </xdr:from>
    <xdr:to>
      <xdr:col>14</xdr:col>
      <xdr:colOff>57150</xdr:colOff>
      <xdr:row>12</xdr:row>
      <xdr:rowOff>85725</xdr:rowOff>
    </xdr:to>
    <xdr:sp macro="" textlink="">
      <xdr:nvSpPr>
        <xdr:cNvPr id="17438" name="Oval 10">
          <a:extLst>
            <a:ext uri="{FF2B5EF4-FFF2-40B4-BE49-F238E27FC236}">
              <a16:creationId xmlns:a16="http://schemas.microsoft.com/office/drawing/2014/main" id="{00000000-0008-0000-0B00-00001E440000}"/>
            </a:ext>
          </a:extLst>
        </xdr:cNvPr>
        <xdr:cNvSpPr>
          <a:spLocks noChangeArrowheads="1"/>
        </xdr:cNvSpPr>
      </xdr:nvSpPr>
      <xdr:spPr bwMode="auto">
        <a:xfrm>
          <a:off x="4657725" y="2095500"/>
          <a:ext cx="409575" cy="323850"/>
        </a:xfrm>
        <a:prstGeom prst="ellipse">
          <a:avLst/>
        </a:prstGeom>
        <a:solidFill>
          <a:srgbClr val="969696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133350</xdr:colOff>
      <xdr:row>10</xdr:row>
      <xdr:rowOff>200025</xdr:rowOff>
    </xdr:from>
    <xdr:to>
      <xdr:col>11</xdr:col>
      <xdr:colOff>28575</xdr:colOff>
      <xdr:row>12</xdr:row>
      <xdr:rowOff>85725</xdr:rowOff>
    </xdr:to>
    <xdr:sp macro="" textlink="">
      <xdr:nvSpPr>
        <xdr:cNvPr id="17439" name="Oval 11">
          <a:extLst>
            <a:ext uri="{FF2B5EF4-FFF2-40B4-BE49-F238E27FC236}">
              <a16:creationId xmlns:a16="http://schemas.microsoft.com/office/drawing/2014/main" id="{00000000-0008-0000-0B00-00001F440000}"/>
            </a:ext>
          </a:extLst>
        </xdr:cNvPr>
        <xdr:cNvSpPr>
          <a:spLocks noChangeArrowheads="1"/>
        </xdr:cNvSpPr>
      </xdr:nvSpPr>
      <xdr:spPr bwMode="auto">
        <a:xfrm>
          <a:off x="3743325" y="2095500"/>
          <a:ext cx="409575" cy="323850"/>
        </a:xfrm>
        <a:prstGeom prst="ellipse">
          <a:avLst/>
        </a:prstGeom>
        <a:solidFill>
          <a:srgbClr val="969696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95250</xdr:colOff>
      <xdr:row>15</xdr:row>
      <xdr:rowOff>28575</xdr:rowOff>
    </xdr:from>
    <xdr:to>
      <xdr:col>10</xdr:col>
      <xdr:colOff>57150</xdr:colOff>
      <xdr:row>16</xdr:row>
      <xdr:rowOff>219075</xdr:rowOff>
    </xdr:to>
    <xdr:sp macro="" textlink="">
      <xdr:nvSpPr>
        <xdr:cNvPr id="17440" name="AutoShape 12">
          <a:extLst>
            <a:ext uri="{FF2B5EF4-FFF2-40B4-BE49-F238E27FC236}">
              <a16:creationId xmlns:a16="http://schemas.microsoft.com/office/drawing/2014/main" id="{00000000-0008-0000-0B00-000020440000}"/>
            </a:ext>
          </a:extLst>
        </xdr:cNvPr>
        <xdr:cNvSpPr>
          <a:spLocks noChangeArrowheads="1"/>
        </xdr:cNvSpPr>
      </xdr:nvSpPr>
      <xdr:spPr bwMode="auto">
        <a:xfrm>
          <a:off x="3705225" y="3038475"/>
          <a:ext cx="304800" cy="333375"/>
        </a:xfrm>
        <a:prstGeom prst="triangle">
          <a:avLst>
            <a:gd name="adj" fmla="val 50000"/>
          </a:avLst>
        </a:prstGeom>
        <a:solidFill>
          <a:srgbClr val="969696"/>
        </a:solidFill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514349</xdr:colOff>
      <xdr:row>20</xdr:row>
      <xdr:rowOff>19050</xdr:rowOff>
    </xdr:from>
    <xdr:to>
      <xdr:col>4</xdr:col>
      <xdr:colOff>676274</xdr:colOff>
      <xdr:row>23</xdr:row>
      <xdr:rowOff>0</xdr:rowOff>
    </xdr:to>
    <xdr:sp macro="" textlink="">
      <xdr:nvSpPr>
        <xdr:cNvPr id="12" name="WordArt 13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7724" y="4333875"/>
          <a:ext cx="1552575" cy="628650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l" rtl="0">
            <a:lnSpc>
              <a:spcPts val="2500"/>
            </a:lnSpc>
          </a:pPr>
          <a:r>
            <a:rPr lang="ja-JP" altLang="en-US" sz="2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HG創英角ﾎﾟｯﾌﾟ体"/>
              <a:ea typeface="HG創英角ﾎﾟｯﾌﾟ体"/>
            </a:rPr>
            <a:t>代表取締役</a:t>
          </a:r>
        </a:p>
        <a:p>
          <a:pPr algn="l" rtl="0">
            <a:lnSpc>
              <a:spcPts val="2500"/>
            </a:lnSpc>
          </a:pPr>
          <a:r>
            <a:rPr lang="ja-JP" altLang="en-US" sz="2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HG創英角ﾎﾟｯﾌﾟ体"/>
              <a:ea typeface="HG創英角ﾎﾟｯﾌﾟ体"/>
            </a:rPr>
            <a:t> 大和太郎</a:t>
          </a:r>
        </a:p>
      </xdr:txBody>
    </xdr:sp>
    <xdr:clientData/>
  </xdr:twoCellAnchor>
  <xdr:twoCellAnchor>
    <xdr:from>
      <xdr:col>2</xdr:col>
      <xdr:colOff>19050</xdr:colOff>
      <xdr:row>28</xdr:row>
      <xdr:rowOff>38100</xdr:rowOff>
    </xdr:from>
    <xdr:to>
      <xdr:col>17</xdr:col>
      <xdr:colOff>85725</xdr:colOff>
      <xdr:row>28</xdr:row>
      <xdr:rowOff>38100</xdr:rowOff>
    </xdr:to>
    <xdr:sp macro="" textlink="">
      <xdr:nvSpPr>
        <xdr:cNvPr id="17442" name="Line 14">
          <a:extLst>
            <a:ext uri="{FF2B5EF4-FFF2-40B4-BE49-F238E27FC236}">
              <a16:creationId xmlns:a16="http://schemas.microsoft.com/office/drawing/2014/main" id="{00000000-0008-0000-0B00-000022440000}"/>
            </a:ext>
          </a:extLst>
        </xdr:cNvPr>
        <xdr:cNvSpPr>
          <a:spLocks noChangeShapeType="1"/>
        </xdr:cNvSpPr>
      </xdr:nvSpPr>
      <xdr:spPr bwMode="auto">
        <a:xfrm flipV="1">
          <a:off x="381000" y="5924550"/>
          <a:ext cx="5629275" cy="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28</xdr:row>
      <xdr:rowOff>38100</xdr:rowOff>
    </xdr:from>
    <xdr:to>
      <xdr:col>17</xdr:col>
      <xdr:colOff>85725</xdr:colOff>
      <xdr:row>36</xdr:row>
      <xdr:rowOff>295275</xdr:rowOff>
    </xdr:to>
    <xdr:sp macro="" textlink="">
      <xdr:nvSpPr>
        <xdr:cNvPr id="17443" name="Line 15">
          <a:extLst>
            <a:ext uri="{FF2B5EF4-FFF2-40B4-BE49-F238E27FC236}">
              <a16:creationId xmlns:a16="http://schemas.microsoft.com/office/drawing/2014/main" id="{00000000-0008-0000-0B00-000023440000}"/>
            </a:ext>
          </a:extLst>
        </xdr:cNvPr>
        <xdr:cNvSpPr>
          <a:spLocks noChangeShapeType="1"/>
        </xdr:cNvSpPr>
      </xdr:nvSpPr>
      <xdr:spPr bwMode="auto">
        <a:xfrm flipH="1">
          <a:off x="228600" y="5924550"/>
          <a:ext cx="5781675" cy="264795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14</xdr:col>
      <xdr:colOff>285750</xdr:colOff>
      <xdr:row>20</xdr:row>
      <xdr:rowOff>200025</xdr:rowOff>
    </xdr:from>
    <xdr:to>
      <xdr:col>15</xdr:col>
      <xdr:colOff>76200</xdr:colOff>
      <xdr:row>21</xdr:row>
      <xdr:rowOff>200025</xdr:rowOff>
    </xdr:to>
    <xdr:sp macro="" textlink="">
      <xdr:nvSpPr>
        <xdr:cNvPr id="17444" name="Text Box 17">
          <a:extLst>
            <a:ext uri="{FF2B5EF4-FFF2-40B4-BE49-F238E27FC236}">
              <a16:creationId xmlns:a16="http://schemas.microsoft.com/office/drawing/2014/main" id="{00000000-0008-0000-0B00-000024440000}"/>
            </a:ext>
          </a:extLst>
        </xdr:cNvPr>
        <xdr:cNvSpPr txBox="1">
          <a:spLocks noChangeArrowheads="1"/>
        </xdr:cNvSpPr>
      </xdr:nvSpPr>
      <xdr:spPr bwMode="auto">
        <a:xfrm>
          <a:off x="5295900" y="45148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209550</xdr:colOff>
      <xdr:row>20</xdr:row>
      <xdr:rowOff>123825</xdr:rowOff>
    </xdr:from>
    <xdr:to>
      <xdr:col>14</xdr:col>
      <xdr:colOff>9525</xdr:colOff>
      <xdr:row>21</xdr:row>
      <xdr:rowOff>123825</xdr:rowOff>
    </xdr:to>
    <xdr:sp macro="" textlink="">
      <xdr:nvSpPr>
        <xdr:cNvPr id="17445" name="Text Box 18">
          <a:extLst>
            <a:ext uri="{FF2B5EF4-FFF2-40B4-BE49-F238E27FC236}">
              <a16:creationId xmlns:a16="http://schemas.microsoft.com/office/drawing/2014/main" id="{00000000-0008-0000-0B00-000025440000}"/>
            </a:ext>
          </a:extLst>
        </xdr:cNvPr>
        <xdr:cNvSpPr txBox="1">
          <a:spLocks noChangeArrowheads="1"/>
        </xdr:cNvSpPr>
      </xdr:nvSpPr>
      <xdr:spPr bwMode="auto">
        <a:xfrm>
          <a:off x="4914900" y="44386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209550</xdr:colOff>
      <xdr:row>20</xdr:row>
      <xdr:rowOff>95250</xdr:rowOff>
    </xdr:from>
    <xdr:to>
      <xdr:col>14</xdr:col>
      <xdr:colOff>9525</xdr:colOff>
      <xdr:row>21</xdr:row>
      <xdr:rowOff>95250</xdr:rowOff>
    </xdr:to>
    <xdr:sp macro="" textlink="">
      <xdr:nvSpPr>
        <xdr:cNvPr id="17446" name="Text Box 19">
          <a:extLst>
            <a:ext uri="{FF2B5EF4-FFF2-40B4-BE49-F238E27FC236}">
              <a16:creationId xmlns:a16="http://schemas.microsoft.com/office/drawing/2014/main" id="{00000000-0008-0000-0B00-000026440000}"/>
            </a:ext>
          </a:extLst>
        </xdr:cNvPr>
        <xdr:cNvSpPr txBox="1">
          <a:spLocks noChangeArrowheads="1"/>
        </xdr:cNvSpPr>
      </xdr:nvSpPr>
      <xdr:spPr bwMode="auto">
        <a:xfrm>
          <a:off x="4914900" y="44100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47625</xdr:colOff>
      <xdr:row>21</xdr:row>
      <xdr:rowOff>104775</xdr:rowOff>
    </xdr:from>
    <xdr:to>
      <xdr:col>16</xdr:col>
      <xdr:colOff>123825</xdr:colOff>
      <xdr:row>22</xdr:row>
      <xdr:rowOff>95250</xdr:rowOff>
    </xdr:to>
    <xdr:sp macro="" textlink="">
      <xdr:nvSpPr>
        <xdr:cNvPr id="17447" name="Text Box 29">
          <a:extLst>
            <a:ext uri="{FF2B5EF4-FFF2-40B4-BE49-F238E27FC236}">
              <a16:creationId xmlns:a16="http://schemas.microsoft.com/office/drawing/2014/main" id="{00000000-0008-0000-0B00-000027440000}"/>
            </a:ext>
          </a:extLst>
        </xdr:cNvPr>
        <xdr:cNvSpPr txBox="1">
          <a:spLocks noChangeArrowheads="1"/>
        </xdr:cNvSpPr>
      </xdr:nvSpPr>
      <xdr:spPr bwMode="auto">
        <a:xfrm>
          <a:off x="5667375" y="4629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66675</xdr:colOff>
      <xdr:row>21</xdr:row>
      <xdr:rowOff>104775</xdr:rowOff>
    </xdr:from>
    <xdr:to>
      <xdr:col>16</xdr:col>
      <xdr:colOff>142875</xdr:colOff>
      <xdr:row>22</xdr:row>
      <xdr:rowOff>95250</xdr:rowOff>
    </xdr:to>
    <xdr:sp macro="" textlink="">
      <xdr:nvSpPr>
        <xdr:cNvPr id="17448" name="Text Box 30">
          <a:extLst>
            <a:ext uri="{FF2B5EF4-FFF2-40B4-BE49-F238E27FC236}">
              <a16:creationId xmlns:a16="http://schemas.microsoft.com/office/drawing/2014/main" id="{00000000-0008-0000-0B00-000028440000}"/>
            </a:ext>
          </a:extLst>
        </xdr:cNvPr>
        <xdr:cNvSpPr txBox="1">
          <a:spLocks noChangeArrowheads="1"/>
        </xdr:cNvSpPr>
      </xdr:nvSpPr>
      <xdr:spPr bwMode="auto">
        <a:xfrm>
          <a:off x="5686425" y="4629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381000</xdr:colOff>
      <xdr:row>16</xdr:row>
      <xdr:rowOff>304800</xdr:rowOff>
    </xdr:from>
    <xdr:to>
      <xdr:col>5</xdr:col>
      <xdr:colOff>19050</xdr:colOff>
      <xdr:row>18</xdr:row>
      <xdr:rowOff>238125</xdr:rowOff>
    </xdr:to>
    <xdr:sp macro="" textlink="">
      <xdr:nvSpPr>
        <xdr:cNvPr id="24" name="WordArt 13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14375" y="3457575"/>
          <a:ext cx="1714500" cy="561975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l" rtl="0">
            <a:lnSpc>
              <a:spcPts val="2400"/>
            </a:lnSpc>
          </a:pPr>
          <a:r>
            <a:rPr lang="ja-JP" altLang="en-US" sz="2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HG創英角ﾎﾟｯﾌﾟ体"/>
              <a:ea typeface="HG創英角ﾎﾟｯﾌﾟ体"/>
            </a:rPr>
            <a:t>株式会社</a:t>
          </a:r>
        </a:p>
        <a:p>
          <a:pPr algn="ctr" rtl="0">
            <a:lnSpc>
              <a:spcPts val="2400"/>
            </a:lnSpc>
          </a:pPr>
          <a:r>
            <a:rPr lang="ja-JP" altLang="en-US" sz="2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HG創英角ﾎﾟｯﾌﾟ体"/>
              <a:ea typeface="HG創英角ﾎﾟｯﾌﾟ体"/>
            </a:rPr>
            <a:t>大和市産業</a:t>
          </a:r>
        </a:p>
      </xdr:txBody>
    </xdr:sp>
    <xdr:clientData/>
  </xdr:twoCellAnchor>
  <xdr:twoCellAnchor>
    <xdr:from>
      <xdr:col>4</xdr:col>
      <xdr:colOff>523875</xdr:colOff>
      <xdr:row>28</xdr:row>
      <xdr:rowOff>104775</xdr:rowOff>
    </xdr:from>
    <xdr:to>
      <xdr:col>10</xdr:col>
      <xdr:colOff>76199</xdr:colOff>
      <xdr:row>30</xdr:row>
      <xdr:rowOff>57150</xdr:rowOff>
    </xdr:to>
    <xdr:sp macro="" textlink="">
      <xdr:nvSpPr>
        <xdr:cNvPr id="25" name="AutoShape 39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 bwMode="auto">
        <a:xfrm>
          <a:off x="2247900" y="5991225"/>
          <a:ext cx="1466849" cy="400050"/>
        </a:xfrm>
        <a:prstGeom prst="wedgeEllipseCallout">
          <a:avLst>
            <a:gd name="adj1" fmla="val -43053"/>
            <a:gd name="adj2" fmla="val -39285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18288" rIns="0" bIns="0" anchor="ctr" anchorCtr="1" upright="1"/>
        <a:lstStyle/>
        <a:p>
          <a:pPr algn="l" rtl="0">
            <a:defRPr sz="1000"/>
          </a:pPr>
          <a:r>
            <a:rPr lang="ja-JP" altLang="en-US" sz="1200" b="0" i="0" strike="noStrike">
              <a:solidFill>
                <a:srgbClr val="FF0000"/>
              </a:solidFill>
              <a:latin typeface="HG創英角ﾎﾟｯﾌﾟ体"/>
              <a:ea typeface="HG創英角ﾎﾟｯﾌﾟ体"/>
            </a:rPr>
            <a:t>肩書きを記入</a:t>
          </a:r>
        </a:p>
      </xdr:txBody>
    </xdr:sp>
    <xdr:clientData/>
  </xdr:twoCellAnchor>
  <xdr:twoCellAnchor>
    <xdr:from>
      <xdr:col>16</xdr:col>
      <xdr:colOff>180975</xdr:colOff>
      <xdr:row>10</xdr:row>
      <xdr:rowOff>9525</xdr:rowOff>
    </xdr:from>
    <xdr:to>
      <xdr:col>18</xdr:col>
      <xdr:colOff>266700</xdr:colOff>
      <xdr:row>11</xdr:row>
      <xdr:rowOff>9525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48A05D29-2C5B-8B28-7D52-0D51FCC83DB6}"/>
            </a:ext>
          </a:extLst>
        </xdr:cNvPr>
        <xdr:cNvSpPr/>
      </xdr:nvSpPr>
      <xdr:spPr>
        <a:xfrm>
          <a:off x="5800725" y="1905000"/>
          <a:ext cx="695325" cy="2190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17</xdr:col>
      <xdr:colOff>123826</xdr:colOff>
      <xdr:row>14</xdr:row>
      <xdr:rowOff>38101</xdr:rowOff>
    </xdr:from>
    <xdr:to>
      <xdr:col>18</xdr:col>
      <xdr:colOff>276226</xdr:colOff>
      <xdr:row>15</xdr:row>
      <xdr:rowOff>104776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2F762187-C260-4A11-B0E3-B862D0B5F673}"/>
            </a:ext>
          </a:extLst>
        </xdr:cNvPr>
        <xdr:cNvSpPr/>
      </xdr:nvSpPr>
      <xdr:spPr>
        <a:xfrm>
          <a:off x="6048376" y="2905126"/>
          <a:ext cx="457200" cy="2095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12</xdr:col>
      <xdr:colOff>161926</xdr:colOff>
      <xdr:row>17</xdr:row>
      <xdr:rowOff>0</xdr:rowOff>
    </xdr:from>
    <xdr:to>
      <xdr:col>15</xdr:col>
      <xdr:colOff>200026</xdr:colOff>
      <xdr:row>17</xdr:row>
      <xdr:rowOff>276225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8163D64F-7138-4706-9DD1-CF39DC898890}"/>
            </a:ext>
          </a:extLst>
        </xdr:cNvPr>
        <xdr:cNvSpPr/>
      </xdr:nvSpPr>
      <xdr:spPr>
        <a:xfrm>
          <a:off x="4562476" y="3467100"/>
          <a:ext cx="952500" cy="2762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12</xdr:col>
      <xdr:colOff>190500</xdr:colOff>
      <xdr:row>0</xdr:row>
      <xdr:rowOff>0</xdr:rowOff>
    </xdr:from>
    <xdr:to>
      <xdr:col>19</xdr:col>
      <xdr:colOff>9525</xdr:colOff>
      <xdr:row>4</xdr:row>
      <xdr:rowOff>47625</xdr:rowOff>
    </xdr:to>
    <xdr:sp macro="" textlink="">
      <xdr:nvSpPr>
        <xdr:cNvPr id="13" name="AutoShape 41">
          <a:extLst>
            <a:ext uri="{FF2B5EF4-FFF2-40B4-BE49-F238E27FC236}">
              <a16:creationId xmlns:a16="http://schemas.microsoft.com/office/drawing/2014/main" id="{935C8B3C-F49A-4541-B40E-61463B7D8CE5}"/>
            </a:ext>
          </a:extLst>
        </xdr:cNvPr>
        <xdr:cNvSpPr>
          <a:spLocks noChangeArrowheads="1"/>
        </xdr:cNvSpPr>
      </xdr:nvSpPr>
      <xdr:spPr bwMode="auto">
        <a:xfrm>
          <a:off x="4591050" y="0"/>
          <a:ext cx="1962150" cy="809625"/>
        </a:xfrm>
        <a:prstGeom prst="wedgeEllipseCallout">
          <a:avLst>
            <a:gd name="adj1" fmla="val -2560"/>
            <a:gd name="adj2" fmla="val 7584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18288" rIns="0" bIns="0" anchor="ctr" anchorCtr="1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FF0000"/>
              </a:solidFill>
              <a:latin typeface="HG創英角ﾎﾟｯﾌﾟ体"/>
              <a:ea typeface="HG創英角ﾎﾟｯﾌﾟ体"/>
            </a:rPr>
            <a:t>返還当日に記入するため空欄としてください</a:t>
          </a:r>
        </a:p>
      </xdr:txBody>
    </xdr:sp>
    <xdr:clientData/>
  </xdr:twoCellAnchor>
  <xdr:twoCellAnchor>
    <xdr:from>
      <xdr:col>3</xdr:col>
      <xdr:colOff>447675</xdr:colOff>
      <xdr:row>4</xdr:row>
      <xdr:rowOff>19050</xdr:rowOff>
    </xdr:from>
    <xdr:to>
      <xdr:col>6</xdr:col>
      <xdr:colOff>0</xdr:colOff>
      <xdr:row>9</xdr:row>
      <xdr:rowOff>47625</xdr:rowOff>
    </xdr:to>
    <xdr:sp macro="" textlink="">
      <xdr:nvSpPr>
        <xdr:cNvPr id="14" name="吹き出し: 円形 13">
          <a:extLst>
            <a:ext uri="{FF2B5EF4-FFF2-40B4-BE49-F238E27FC236}">
              <a16:creationId xmlns:a16="http://schemas.microsoft.com/office/drawing/2014/main" id="{3227A734-891D-4AA6-8872-2E53C2343A57}"/>
            </a:ext>
          </a:extLst>
        </xdr:cNvPr>
        <xdr:cNvSpPr/>
      </xdr:nvSpPr>
      <xdr:spPr>
        <a:xfrm>
          <a:off x="1428750" y="781050"/>
          <a:ext cx="1828800" cy="1095375"/>
        </a:xfrm>
        <a:prstGeom prst="wedgeEllipseCallout">
          <a:avLst>
            <a:gd name="adj1" fmla="val 80099"/>
            <a:gd name="adj2" fmla="val 63369"/>
          </a:avLst>
        </a:prstGeom>
        <a:solidFill>
          <a:sysClr val="window" lastClr="FFFFFF"/>
        </a:solidFill>
        <a:ln w="9525"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</xdr:col>
      <xdr:colOff>638175</xdr:colOff>
      <xdr:row>4</xdr:row>
      <xdr:rowOff>142875</xdr:rowOff>
    </xdr:from>
    <xdr:to>
      <xdr:col>6</xdr:col>
      <xdr:colOff>38100</xdr:colOff>
      <xdr:row>9</xdr:row>
      <xdr:rowOff>57150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BDD3A097-660E-4A12-B1C8-A025CE84C619}"/>
            </a:ext>
          </a:extLst>
        </xdr:cNvPr>
        <xdr:cNvSpPr txBox="1"/>
      </xdr:nvSpPr>
      <xdr:spPr>
        <a:xfrm>
          <a:off x="1619250" y="904875"/>
          <a:ext cx="1676400" cy="981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0" u="sng" kern="1200">
              <a:solidFill>
                <a:srgbClr val="FF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横浜銀行の口座を</a:t>
          </a:r>
          <a:endParaRPr kumimoji="1" lang="en-US" altLang="ja-JP" sz="1100" b="0" u="sng" kern="1200">
            <a:solidFill>
              <a:srgbClr val="FF0000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  <a:p>
          <a:r>
            <a:rPr kumimoji="1" lang="ja-JP" altLang="en-US" sz="1100" b="0" u="sng" kern="1200">
              <a:solidFill>
                <a:srgbClr val="FF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お持ちの場合は、</a:t>
          </a:r>
          <a:endParaRPr kumimoji="1" lang="en-US" altLang="ja-JP" sz="1100" b="0" u="sng" kern="1200">
            <a:solidFill>
              <a:srgbClr val="FF0000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  <a:p>
          <a:r>
            <a:rPr kumimoji="1" lang="ja-JP" altLang="en-US" sz="1100" b="0" u="sng" kern="1200">
              <a:solidFill>
                <a:srgbClr val="FF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横浜銀行を指定して</a:t>
          </a:r>
          <a:endParaRPr kumimoji="1" lang="en-US" altLang="ja-JP" sz="1100" b="0" u="sng" kern="1200">
            <a:solidFill>
              <a:srgbClr val="FF0000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  <a:p>
          <a:r>
            <a:rPr kumimoji="1" lang="ja-JP" altLang="en-US" sz="1100" b="0" u="sng" kern="1200">
              <a:solidFill>
                <a:srgbClr val="FF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ください</a:t>
          </a:r>
        </a:p>
      </xdr:txBody>
    </xdr:sp>
    <xdr:clientData/>
  </xdr:twoCellAnchor>
  <xdr:twoCellAnchor>
    <xdr:from>
      <xdr:col>11</xdr:col>
      <xdr:colOff>38100</xdr:colOff>
      <xdr:row>23</xdr:row>
      <xdr:rowOff>209550</xdr:rowOff>
    </xdr:from>
    <xdr:to>
      <xdr:col>18</xdr:col>
      <xdr:colOff>161925</xdr:colOff>
      <xdr:row>28</xdr:row>
      <xdr:rowOff>47625</xdr:rowOff>
    </xdr:to>
    <xdr:sp macro="" textlink="">
      <xdr:nvSpPr>
        <xdr:cNvPr id="16" name="AutoShape 40">
          <a:extLst>
            <a:ext uri="{FF2B5EF4-FFF2-40B4-BE49-F238E27FC236}">
              <a16:creationId xmlns:a16="http://schemas.microsoft.com/office/drawing/2014/main" id="{55ABB0DA-0CA8-4E4F-9CF2-C4758DE4451B}"/>
            </a:ext>
          </a:extLst>
        </xdr:cNvPr>
        <xdr:cNvSpPr>
          <a:spLocks noChangeArrowheads="1"/>
        </xdr:cNvSpPr>
      </xdr:nvSpPr>
      <xdr:spPr bwMode="auto">
        <a:xfrm>
          <a:off x="4162425" y="5172075"/>
          <a:ext cx="2228850" cy="762000"/>
        </a:xfrm>
        <a:prstGeom prst="wedgeEllipseCallout">
          <a:avLst>
            <a:gd name="adj1" fmla="val -35778"/>
            <a:gd name="adj2" fmla="val -6488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18288" rIns="0" bIns="0" anchor="ctr" anchorCtr="1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strike="noStrike">
              <a:solidFill>
                <a:srgbClr val="FF0000"/>
              </a:solidFill>
              <a:latin typeface="HG創英角ﾎﾟｯﾌﾟ体"/>
              <a:ea typeface="HG創英角ﾎﾟｯﾌﾟ体"/>
            </a:rPr>
            <a:t>申請者の口座を記入</a:t>
          </a:r>
          <a:endParaRPr lang="en-US" altLang="ja-JP" sz="1200" b="0" i="0" strike="noStrike">
            <a:solidFill>
              <a:srgbClr val="FF0000"/>
            </a:solidFill>
            <a:latin typeface="HG創英角ﾎﾟｯﾌﾟ体"/>
            <a:ea typeface="HG創英角ﾎﾟｯﾌﾟ体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strike="noStrike">
              <a:solidFill>
                <a:srgbClr val="FF0000"/>
              </a:solidFill>
              <a:latin typeface="HG創英角ﾎﾟｯﾌﾟ体"/>
              <a:ea typeface="HG創英角ﾎﾟｯﾌﾟ体"/>
            </a:rPr>
            <a:t>（法人名義）</a:t>
          </a:r>
        </a:p>
      </xdr:txBody>
    </xdr:sp>
    <xdr:clientData/>
  </xdr:twoCellAnchor>
  <xdr:twoCellAnchor>
    <xdr:from>
      <xdr:col>10</xdr:col>
      <xdr:colOff>142875</xdr:colOff>
      <xdr:row>15</xdr:row>
      <xdr:rowOff>28575</xdr:rowOff>
    </xdr:from>
    <xdr:to>
      <xdr:col>12</xdr:col>
      <xdr:colOff>0</xdr:colOff>
      <xdr:row>16</xdr:row>
      <xdr:rowOff>219075</xdr:rowOff>
    </xdr:to>
    <xdr:sp macro="" textlink="">
      <xdr:nvSpPr>
        <xdr:cNvPr id="17" name="AutoShape 6">
          <a:extLst>
            <a:ext uri="{FF2B5EF4-FFF2-40B4-BE49-F238E27FC236}">
              <a16:creationId xmlns:a16="http://schemas.microsoft.com/office/drawing/2014/main" id="{89FD4D7E-1F62-4E94-AA92-01F1284F0223}"/>
            </a:ext>
          </a:extLst>
        </xdr:cNvPr>
        <xdr:cNvSpPr>
          <a:spLocks noChangeArrowheads="1"/>
        </xdr:cNvSpPr>
      </xdr:nvSpPr>
      <xdr:spPr bwMode="auto">
        <a:xfrm>
          <a:off x="11782425" y="3267075"/>
          <a:ext cx="304800" cy="333375"/>
        </a:xfrm>
        <a:prstGeom prst="triangle">
          <a:avLst>
            <a:gd name="adj" fmla="val 50000"/>
          </a:avLst>
        </a:prstGeom>
        <a:solidFill>
          <a:srgbClr val="969696"/>
        </a:solidFill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95250</xdr:colOff>
      <xdr:row>15</xdr:row>
      <xdr:rowOff>28575</xdr:rowOff>
    </xdr:from>
    <xdr:to>
      <xdr:col>10</xdr:col>
      <xdr:colOff>57150</xdr:colOff>
      <xdr:row>16</xdr:row>
      <xdr:rowOff>219075</xdr:rowOff>
    </xdr:to>
    <xdr:sp macro="" textlink="">
      <xdr:nvSpPr>
        <xdr:cNvPr id="18" name="AutoShape 12">
          <a:extLst>
            <a:ext uri="{FF2B5EF4-FFF2-40B4-BE49-F238E27FC236}">
              <a16:creationId xmlns:a16="http://schemas.microsoft.com/office/drawing/2014/main" id="{225B136D-458B-4819-9A14-C1D28EA4E04A}"/>
            </a:ext>
          </a:extLst>
        </xdr:cNvPr>
        <xdr:cNvSpPr>
          <a:spLocks noChangeArrowheads="1"/>
        </xdr:cNvSpPr>
      </xdr:nvSpPr>
      <xdr:spPr bwMode="auto">
        <a:xfrm>
          <a:off x="11391900" y="3267075"/>
          <a:ext cx="304800" cy="333375"/>
        </a:xfrm>
        <a:prstGeom prst="triangle">
          <a:avLst>
            <a:gd name="adj" fmla="val 50000"/>
          </a:avLst>
        </a:prstGeom>
        <a:solidFill>
          <a:srgbClr val="969696"/>
        </a:solidFill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123826</xdr:colOff>
      <xdr:row>14</xdr:row>
      <xdr:rowOff>38101</xdr:rowOff>
    </xdr:from>
    <xdr:to>
      <xdr:col>18</xdr:col>
      <xdr:colOff>276226</xdr:colOff>
      <xdr:row>15</xdr:row>
      <xdr:rowOff>104776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D0335506-3968-4A7B-B6A2-47087944EE17}"/>
            </a:ext>
          </a:extLst>
        </xdr:cNvPr>
        <xdr:cNvSpPr/>
      </xdr:nvSpPr>
      <xdr:spPr>
        <a:xfrm>
          <a:off x="13735051" y="3133726"/>
          <a:ext cx="457200" cy="2095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T42"/>
  <sheetViews>
    <sheetView showZeros="0" view="pageBreakPreview" topLeftCell="A18" zoomScale="84" zoomScaleNormal="100" zoomScaleSheetLayoutView="84" workbookViewId="0">
      <selection activeCell="C12" sqref="C12"/>
    </sheetView>
  </sheetViews>
  <sheetFormatPr defaultRowHeight="13.5" x14ac:dyDescent="0.15"/>
  <cols>
    <col min="1" max="1" width="2.5" style="60" customWidth="1"/>
    <col min="2" max="2" width="2.25" style="60" customWidth="1"/>
    <col min="3" max="3" width="8.125" style="60" customWidth="1"/>
    <col min="4" max="4" width="11.75" style="60" customWidth="1"/>
    <col min="5" max="5" width="9.75" style="60" customWidth="1"/>
    <col min="6" max="6" width="8.375" style="60" customWidth="1"/>
    <col min="7" max="7" width="3.25" style="60" customWidth="1"/>
    <col min="8" max="8" width="1.375" style="60" customWidth="1"/>
    <col min="9" max="9" width="2.125" style="60" customWidth="1"/>
    <col min="10" max="10" width="2.375" style="60" customWidth="1"/>
    <col min="11" max="11" width="2.25" style="60" customWidth="1"/>
    <col min="12" max="12" width="3.625" style="60" customWidth="1"/>
    <col min="13" max="18" width="4" style="60" customWidth="1"/>
    <col min="19" max="19" width="4.125" style="60" customWidth="1"/>
    <col min="20" max="20" width="2.625" style="60" customWidth="1"/>
    <col min="21" max="16384" width="9" style="60"/>
  </cols>
  <sheetData>
    <row r="1" spans="1:20" ht="15" customHeight="1" x14ac:dyDescent="0.15">
      <c r="B1" s="91"/>
      <c r="C1" s="91"/>
      <c r="D1" s="92" t="s">
        <v>12</v>
      </c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</row>
    <row r="2" spans="1:20" ht="15" customHeight="1" x14ac:dyDescent="0.15">
      <c r="B2" s="85"/>
      <c r="C2" s="85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</row>
    <row r="3" spans="1:20" ht="15" customHeight="1" x14ac:dyDescent="0.15">
      <c r="B3" s="70"/>
      <c r="C3" s="70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</row>
    <row r="4" spans="1:20" ht="15" customHeight="1" x14ac:dyDescent="0.15">
      <c r="A4" s="93" t="s">
        <v>13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</row>
    <row r="5" spans="1:20" ht="18" customHeight="1" x14ac:dyDescent="0.15">
      <c r="A5" s="93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</row>
    <row r="6" spans="1:20" ht="18" customHeight="1" x14ac:dyDescent="0.15">
      <c r="B6" s="94"/>
      <c r="C6" s="94"/>
      <c r="D6" s="94"/>
      <c r="G6" s="67"/>
      <c r="H6" s="67"/>
      <c r="I6" s="67"/>
      <c r="J6" s="67"/>
      <c r="K6" s="67"/>
      <c r="L6" s="67"/>
      <c r="M6" s="67"/>
      <c r="N6" s="63"/>
      <c r="P6" s="67"/>
      <c r="Q6" s="67"/>
      <c r="R6" s="67"/>
      <c r="S6" s="67"/>
      <c r="T6" s="47" t="s">
        <v>57</v>
      </c>
    </row>
    <row r="7" spans="1:20" ht="18" customHeight="1" x14ac:dyDescent="0.15">
      <c r="B7" s="67"/>
      <c r="C7" s="67"/>
      <c r="D7" s="67"/>
      <c r="G7" s="67"/>
      <c r="H7" s="67"/>
      <c r="I7" s="67"/>
      <c r="J7" s="67"/>
      <c r="K7" s="67"/>
      <c r="L7" s="67"/>
      <c r="M7" s="67"/>
      <c r="N7" s="67"/>
      <c r="P7" s="67"/>
      <c r="Q7" s="67"/>
      <c r="R7" s="67"/>
      <c r="S7" s="67"/>
    </row>
    <row r="8" spans="1:20" ht="15" customHeight="1" x14ac:dyDescent="0.15">
      <c r="B8" s="63" t="s">
        <v>65</v>
      </c>
      <c r="E8" s="67"/>
      <c r="F8" s="67"/>
      <c r="G8" s="82" t="s">
        <v>15</v>
      </c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</row>
    <row r="9" spans="1:20" ht="15" customHeight="1" x14ac:dyDescent="0.15">
      <c r="B9" s="94"/>
      <c r="C9" s="94"/>
      <c r="D9" s="94"/>
      <c r="E9" s="94"/>
      <c r="F9" s="67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</row>
    <row r="10" spans="1:20" ht="5.25" customHeight="1" x14ac:dyDescent="0.15">
      <c r="B10" s="94"/>
      <c r="C10" s="94"/>
      <c r="D10" s="94"/>
      <c r="E10" s="94"/>
      <c r="F10" s="67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</row>
    <row r="11" spans="1:20" ht="17.25" customHeight="1" x14ac:dyDescent="0.15">
      <c r="C11" s="52" t="s">
        <v>74</v>
      </c>
      <c r="E11" s="67"/>
      <c r="F11" s="67"/>
      <c r="G11" s="105" t="s">
        <v>16</v>
      </c>
      <c r="H11" s="107"/>
      <c r="I11" s="96"/>
      <c r="J11" s="97"/>
      <c r="K11" s="97"/>
      <c r="L11" s="97"/>
      <c r="M11" s="97"/>
      <c r="N11" s="97"/>
      <c r="O11" s="97"/>
      <c r="P11" s="97"/>
      <c r="Q11" s="81"/>
      <c r="R11" s="80"/>
      <c r="S11" s="79" t="s">
        <v>17</v>
      </c>
    </row>
    <row r="12" spans="1:20" ht="17.25" customHeight="1" x14ac:dyDescent="0.15">
      <c r="D12" s="94"/>
      <c r="E12" s="94"/>
      <c r="F12" s="67"/>
      <c r="G12" s="106"/>
      <c r="H12" s="108"/>
      <c r="I12" s="98"/>
      <c r="J12" s="98"/>
      <c r="K12" s="98"/>
      <c r="L12" s="98"/>
      <c r="M12" s="98"/>
      <c r="N12" s="98"/>
      <c r="O12" s="98"/>
      <c r="P12" s="98"/>
      <c r="Q12" s="77"/>
      <c r="R12" s="64"/>
      <c r="S12" s="78" t="s">
        <v>18</v>
      </c>
    </row>
    <row r="13" spans="1:20" ht="17.25" customHeight="1" x14ac:dyDescent="0.15">
      <c r="B13" s="71" t="s">
        <v>19</v>
      </c>
      <c r="C13" s="69"/>
      <c r="D13" s="67"/>
      <c r="E13" s="67"/>
      <c r="F13" s="67"/>
      <c r="G13" s="106"/>
      <c r="H13" s="108"/>
      <c r="I13" s="99"/>
      <c r="J13" s="94"/>
      <c r="K13" s="94"/>
      <c r="L13" s="94"/>
      <c r="M13" s="94"/>
      <c r="N13" s="94"/>
      <c r="O13" s="94"/>
      <c r="P13" s="94"/>
      <c r="Q13" s="77"/>
      <c r="R13" s="64"/>
      <c r="S13" s="76" t="s">
        <v>20</v>
      </c>
    </row>
    <row r="14" spans="1:20" ht="24.75" customHeight="1" x14ac:dyDescent="0.15">
      <c r="B14" s="75"/>
      <c r="C14" s="51"/>
      <c r="D14" s="45"/>
      <c r="E14" s="45"/>
      <c r="F14" s="49"/>
      <c r="G14" s="109"/>
      <c r="H14" s="100"/>
      <c r="I14" s="95"/>
      <c r="J14" s="101"/>
      <c r="K14" s="102" t="s">
        <v>21</v>
      </c>
      <c r="L14" s="103"/>
      <c r="M14" s="103"/>
      <c r="N14" s="103"/>
      <c r="O14" s="104"/>
      <c r="P14" s="88">
        <v>0</v>
      </c>
      <c r="Q14" s="88"/>
      <c r="R14" s="88"/>
      <c r="S14" s="88"/>
    </row>
    <row r="15" spans="1:20" ht="11.25" customHeight="1" x14ac:dyDescent="0.15">
      <c r="B15" s="94"/>
      <c r="C15" s="94"/>
      <c r="D15" s="94"/>
      <c r="E15" s="94"/>
      <c r="F15" s="67"/>
      <c r="G15" s="105" t="s">
        <v>22</v>
      </c>
      <c r="H15" s="107"/>
      <c r="I15" s="118"/>
      <c r="J15" s="118"/>
      <c r="K15" s="118"/>
      <c r="L15" s="118"/>
      <c r="M15" s="118"/>
      <c r="N15" s="118"/>
      <c r="O15" s="118"/>
      <c r="P15" s="118"/>
      <c r="Q15" s="113" t="s">
        <v>23</v>
      </c>
      <c r="R15" s="113"/>
      <c r="S15" s="114"/>
    </row>
    <row r="16" spans="1:20" ht="11.25" customHeight="1" x14ac:dyDescent="0.15">
      <c r="B16" s="94"/>
      <c r="C16" s="95"/>
      <c r="D16" s="95"/>
      <c r="E16" s="95"/>
      <c r="F16" s="67"/>
      <c r="G16" s="106"/>
      <c r="H16" s="108"/>
      <c r="I16" s="119"/>
      <c r="J16" s="119"/>
      <c r="K16" s="119"/>
      <c r="L16" s="119"/>
      <c r="M16" s="119"/>
      <c r="N16" s="119"/>
      <c r="O16" s="119"/>
      <c r="P16" s="119"/>
      <c r="Q16" s="115"/>
      <c r="R16" s="115"/>
      <c r="S16" s="116"/>
    </row>
    <row r="17" spans="2:19" ht="24.75" customHeight="1" x14ac:dyDescent="0.15">
      <c r="B17" s="94"/>
      <c r="C17" s="97"/>
      <c r="D17" s="97"/>
      <c r="E17" s="97"/>
      <c r="F17" s="67"/>
      <c r="G17" s="106"/>
      <c r="H17" s="100"/>
      <c r="I17" s="117"/>
      <c r="J17" s="95"/>
      <c r="K17" s="95"/>
      <c r="L17" s="95"/>
      <c r="M17" s="95"/>
      <c r="N17" s="101"/>
      <c r="O17" s="110" t="s">
        <v>24</v>
      </c>
      <c r="P17" s="112"/>
      <c r="Q17" s="74"/>
      <c r="R17" s="74"/>
      <c r="S17" s="74"/>
    </row>
    <row r="18" spans="2:19" ht="24.75" customHeight="1" x14ac:dyDescent="0.15">
      <c r="B18" s="86"/>
      <c r="C18" s="70"/>
      <c r="D18" s="67"/>
      <c r="E18" s="63"/>
      <c r="F18" s="67"/>
      <c r="G18" s="110" t="s">
        <v>26</v>
      </c>
      <c r="H18" s="111"/>
      <c r="I18" s="111"/>
      <c r="J18" s="111"/>
      <c r="K18" s="111"/>
      <c r="L18" s="112"/>
      <c r="M18" s="110" t="s">
        <v>27</v>
      </c>
      <c r="N18" s="111"/>
      <c r="O18" s="111"/>
      <c r="P18" s="111"/>
      <c r="Q18" s="111"/>
      <c r="R18" s="111"/>
      <c r="S18" s="112"/>
    </row>
    <row r="19" spans="2:19" ht="24.75" customHeight="1" x14ac:dyDescent="0.15">
      <c r="B19" s="73" t="s">
        <v>28</v>
      </c>
      <c r="C19" s="70"/>
      <c r="D19" s="90"/>
      <c r="E19" s="90"/>
      <c r="F19" s="67"/>
      <c r="G19" s="110" t="s">
        <v>29</v>
      </c>
      <c r="H19" s="111"/>
      <c r="I19" s="111"/>
      <c r="J19" s="111"/>
      <c r="K19" s="111"/>
      <c r="L19" s="112"/>
      <c r="M19" s="89"/>
      <c r="N19" s="89"/>
      <c r="O19" s="89">
        <v>0</v>
      </c>
      <c r="P19" s="89"/>
      <c r="Q19" s="89"/>
      <c r="R19" s="89"/>
      <c r="S19" s="89"/>
    </row>
    <row r="20" spans="2:19" ht="17.25" customHeight="1" x14ac:dyDescent="0.15">
      <c r="B20" s="70"/>
      <c r="C20" s="70"/>
      <c r="D20" s="94"/>
      <c r="E20" s="94"/>
      <c r="F20" s="67"/>
      <c r="G20" s="105" t="s">
        <v>30</v>
      </c>
      <c r="H20" s="148" t="s">
        <v>31</v>
      </c>
      <c r="I20" s="149"/>
      <c r="J20" s="149"/>
      <c r="K20" s="149"/>
      <c r="L20" s="149"/>
      <c r="M20" s="97"/>
      <c r="N20" s="97"/>
      <c r="O20" s="97"/>
      <c r="P20" s="97"/>
      <c r="Q20" s="97"/>
      <c r="R20" s="97"/>
      <c r="S20" s="132"/>
    </row>
    <row r="21" spans="2:19" ht="16.5" customHeight="1" x14ac:dyDescent="0.15">
      <c r="B21" s="63" t="s">
        <v>32</v>
      </c>
      <c r="C21" s="70"/>
      <c r="D21" s="94"/>
      <c r="E21" s="94"/>
      <c r="F21" s="67"/>
      <c r="G21" s="106"/>
      <c r="H21" s="150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51"/>
    </row>
    <row r="22" spans="2:19" ht="17.25" customHeight="1" x14ac:dyDescent="0.15">
      <c r="B22" s="72" t="s">
        <v>33</v>
      </c>
      <c r="D22" s="94"/>
      <c r="E22" s="94"/>
      <c r="F22" s="67"/>
      <c r="G22" s="106"/>
      <c r="H22" s="125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126"/>
    </row>
    <row r="23" spans="2:19" ht="17.25" customHeight="1" x14ac:dyDescent="0.15">
      <c r="B23" s="71" t="s">
        <v>34</v>
      </c>
      <c r="C23" s="70"/>
      <c r="D23" s="124"/>
      <c r="E23" s="124"/>
      <c r="F23" s="87" t="s">
        <v>61</v>
      </c>
      <c r="G23" s="106"/>
      <c r="H23" s="125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126"/>
    </row>
    <row r="24" spans="2:19" ht="17.25" customHeight="1" x14ac:dyDescent="0.15">
      <c r="B24" s="69"/>
      <c r="C24" s="153"/>
      <c r="D24" s="153"/>
      <c r="E24" s="68"/>
      <c r="F24" s="67"/>
      <c r="G24" s="109"/>
      <c r="H24" s="127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101"/>
    </row>
    <row r="25" spans="2:19" ht="12.75" customHeight="1" x14ac:dyDescent="0.15">
      <c r="B25" s="94"/>
      <c r="C25" s="94"/>
      <c r="D25" s="94"/>
      <c r="E25" s="94"/>
      <c r="F25" s="94"/>
      <c r="G25" s="94"/>
      <c r="H25" s="94"/>
      <c r="I25" s="94"/>
      <c r="J25" s="97"/>
      <c r="K25" s="97"/>
      <c r="L25" s="97"/>
      <c r="M25" s="97"/>
      <c r="N25" s="97"/>
      <c r="O25" s="97"/>
      <c r="P25" s="97"/>
      <c r="Q25" s="97"/>
      <c r="R25" s="97"/>
      <c r="S25" s="97"/>
    </row>
    <row r="26" spans="2:19" ht="15" customHeight="1" x14ac:dyDescent="0.15">
      <c r="B26" s="128" t="s">
        <v>35</v>
      </c>
      <c r="C26" s="128"/>
      <c r="D26" s="128"/>
      <c r="E26" s="128"/>
      <c r="F26" s="128"/>
      <c r="G26" s="128"/>
      <c r="H26" s="128"/>
      <c r="I26" s="128"/>
      <c r="J26" s="94"/>
      <c r="K26" s="94"/>
      <c r="L26" s="94"/>
      <c r="M26" s="94"/>
      <c r="N26" s="94"/>
      <c r="O26" s="94"/>
      <c r="P26" s="94"/>
      <c r="Q26" s="94"/>
      <c r="R26" s="94"/>
      <c r="S26" s="94"/>
    </row>
    <row r="27" spans="2:19" ht="8.25" customHeight="1" thickBot="1" x14ac:dyDescent="0.2">
      <c r="B27" s="94"/>
      <c r="C27" s="94"/>
      <c r="D27" s="94"/>
      <c r="E27" s="94"/>
      <c r="F27" s="94"/>
      <c r="G27" s="94"/>
      <c r="H27" s="94"/>
      <c r="I27" s="94"/>
      <c r="J27" s="129"/>
      <c r="K27" s="129"/>
      <c r="L27" s="130"/>
      <c r="M27" s="130"/>
      <c r="N27" s="130"/>
      <c r="O27" s="130"/>
      <c r="P27" s="130"/>
      <c r="Q27" s="130"/>
      <c r="R27" s="130"/>
      <c r="S27" s="130"/>
    </row>
    <row r="28" spans="2:19" ht="19.5" customHeight="1" x14ac:dyDescent="0.15">
      <c r="B28" s="131" t="s">
        <v>36</v>
      </c>
      <c r="C28" s="97"/>
      <c r="D28" s="132"/>
      <c r="E28" s="113" t="s">
        <v>37</v>
      </c>
      <c r="F28" s="113"/>
      <c r="G28" s="113"/>
      <c r="H28" s="114"/>
      <c r="J28" s="64"/>
      <c r="K28" s="64"/>
      <c r="L28" s="133" t="s">
        <v>38</v>
      </c>
      <c r="M28" s="134"/>
      <c r="N28" s="134"/>
      <c r="O28" s="134"/>
      <c r="S28" s="66"/>
    </row>
    <row r="29" spans="2:19" ht="22.5" customHeight="1" thickBot="1" x14ac:dyDescent="0.25">
      <c r="B29" s="65"/>
      <c r="C29" s="120"/>
      <c r="D29" s="121"/>
      <c r="E29" s="115" t="s">
        <v>64</v>
      </c>
      <c r="F29" s="115"/>
      <c r="G29" s="115"/>
      <c r="H29" s="116"/>
      <c r="J29" s="64"/>
      <c r="K29" s="64"/>
      <c r="L29" s="122"/>
      <c r="M29" s="123"/>
      <c r="N29" s="123"/>
      <c r="O29" s="123"/>
      <c r="P29" s="123"/>
      <c r="Q29" s="123"/>
      <c r="R29" s="63" t="s">
        <v>40</v>
      </c>
      <c r="S29" s="62"/>
    </row>
    <row r="30" spans="2:19" ht="12.75" customHeight="1" x14ac:dyDescent="0.15"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135"/>
      <c r="M30" s="135"/>
      <c r="N30" s="135"/>
      <c r="O30" s="135"/>
      <c r="P30" s="135"/>
      <c r="Q30" s="135"/>
      <c r="R30" s="135"/>
      <c r="S30" s="135"/>
    </row>
    <row r="31" spans="2:19" ht="26.1" customHeight="1" x14ac:dyDescent="0.15">
      <c r="B31" s="110" t="s">
        <v>63</v>
      </c>
      <c r="C31" s="111"/>
      <c r="D31" s="111"/>
      <c r="E31" s="112"/>
      <c r="F31" s="110" t="s">
        <v>42</v>
      </c>
      <c r="G31" s="111"/>
      <c r="H31" s="111"/>
      <c r="I31" s="112"/>
      <c r="J31" s="110" t="s">
        <v>43</v>
      </c>
      <c r="K31" s="111"/>
      <c r="L31" s="111"/>
      <c r="M31" s="112"/>
      <c r="N31" s="110" t="s">
        <v>44</v>
      </c>
      <c r="O31" s="111"/>
      <c r="P31" s="111"/>
      <c r="Q31" s="111"/>
      <c r="R31" s="111"/>
      <c r="S31" s="112"/>
    </row>
    <row r="32" spans="2:19" ht="26.1" customHeight="1" x14ac:dyDescent="0.15">
      <c r="B32" s="139" t="s">
        <v>62</v>
      </c>
      <c r="C32" s="140"/>
      <c r="D32" s="140"/>
      <c r="E32" s="141"/>
      <c r="F32" s="142" t="s">
        <v>56</v>
      </c>
      <c r="G32" s="143"/>
      <c r="H32" s="143"/>
      <c r="I32" s="144"/>
      <c r="J32" s="136"/>
      <c r="K32" s="137"/>
      <c r="L32" s="137"/>
      <c r="M32" s="138"/>
      <c r="N32" s="145"/>
      <c r="O32" s="146"/>
      <c r="P32" s="146"/>
      <c r="Q32" s="146"/>
      <c r="R32" s="146"/>
      <c r="S32" s="147"/>
    </row>
    <row r="33" spans="2:19" ht="26.1" customHeight="1" x14ac:dyDescent="0.15">
      <c r="B33" s="61"/>
      <c r="C33" s="137"/>
      <c r="D33" s="137"/>
      <c r="E33" s="138"/>
      <c r="F33" s="136"/>
      <c r="G33" s="137"/>
      <c r="H33" s="137"/>
      <c r="I33" s="138"/>
      <c r="J33" s="136"/>
      <c r="K33" s="137"/>
      <c r="L33" s="137"/>
      <c r="M33" s="138"/>
      <c r="N33" s="136"/>
      <c r="O33" s="137"/>
      <c r="P33" s="137"/>
      <c r="Q33" s="137"/>
      <c r="R33" s="137"/>
      <c r="S33" s="138"/>
    </row>
    <row r="34" spans="2:19" ht="26.1" customHeight="1" x14ac:dyDescent="0.15">
      <c r="B34" s="61"/>
      <c r="C34" s="137"/>
      <c r="D34" s="137"/>
      <c r="E34" s="138"/>
      <c r="F34" s="136"/>
      <c r="G34" s="137"/>
      <c r="H34" s="137"/>
      <c r="I34" s="138"/>
      <c r="J34" s="136"/>
      <c r="K34" s="137"/>
      <c r="L34" s="137"/>
      <c r="M34" s="138"/>
      <c r="N34" s="136"/>
      <c r="O34" s="137"/>
      <c r="P34" s="137"/>
      <c r="Q34" s="137"/>
      <c r="R34" s="137"/>
      <c r="S34" s="138"/>
    </row>
    <row r="35" spans="2:19" ht="26.1" customHeight="1" x14ac:dyDescent="0.15">
      <c r="B35" s="61"/>
      <c r="C35" s="137"/>
      <c r="D35" s="137"/>
      <c r="E35" s="138"/>
      <c r="F35" s="136"/>
      <c r="G35" s="137"/>
      <c r="H35" s="137"/>
      <c r="I35" s="138"/>
      <c r="J35" s="136"/>
      <c r="K35" s="137"/>
      <c r="L35" s="137"/>
      <c r="M35" s="138"/>
      <c r="N35" s="136"/>
      <c r="O35" s="137"/>
      <c r="P35" s="137"/>
      <c r="Q35" s="137"/>
      <c r="R35" s="137"/>
      <c r="S35" s="138"/>
    </row>
    <row r="36" spans="2:19" ht="26.1" customHeight="1" x14ac:dyDescent="0.15">
      <c r="B36" s="61"/>
      <c r="C36" s="152"/>
      <c r="D36" s="152"/>
      <c r="E36" s="138"/>
      <c r="F36" s="136"/>
      <c r="G36" s="137"/>
      <c r="H36" s="137"/>
      <c r="I36" s="138"/>
      <c r="J36" s="136"/>
      <c r="K36" s="137"/>
      <c r="L36" s="137"/>
      <c r="M36" s="138"/>
      <c r="N36" s="136"/>
      <c r="O36" s="137"/>
      <c r="P36" s="137"/>
      <c r="Q36" s="137"/>
      <c r="R36" s="137"/>
      <c r="S36" s="138"/>
    </row>
    <row r="37" spans="2:19" ht="26.1" customHeight="1" x14ac:dyDescent="0.15">
      <c r="B37" s="61"/>
      <c r="C37" s="137"/>
      <c r="D37" s="137"/>
      <c r="E37" s="138"/>
      <c r="F37" s="136"/>
      <c r="G37" s="137"/>
      <c r="H37" s="137"/>
      <c r="I37" s="138"/>
      <c r="J37" s="136"/>
      <c r="K37" s="137"/>
      <c r="L37" s="137"/>
      <c r="M37" s="138"/>
      <c r="N37" s="136"/>
      <c r="O37" s="137"/>
      <c r="P37" s="137"/>
      <c r="Q37" s="137"/>
      <c r="R37" s="137"/>
      <c r="S37" s="138"/>
    </row>
    <row r="38" spans="2:19" ht="26.1" customHeight="1" x14ac:dyDescent="0.15">
      <c r="B38" s="97"/>
      <c r="C38" s="97"/>
      <c r="D38" s="97"/>
      <c r="E38" s="97"/>
      <c r="F38" s="97"/>
      <c r="G38" s="97"/>
      <c r="H38" s="97"/>
      <c r="I38" s="132"/>
      <c r="J38" s="110" t="s">
        <v>45</v>
      </c>
      <c r="K38" s="111"/>
      <c r="L38" s="111"/>
      <c r="M38" s="112"/>
      <c r="N38" s="145"/>
      <c r="O38" s="157"/>
      <c r="P38" s="157"/>
      <c r="Q38" s="157"/>
      <c r="R38" s="157"/>
      <c r="S38" s="158"/>
    </row>
    <row r="39" spans="2:19" ht="26.1" customHeight="1" x14ac:dyDescent="0.15">
      <c r="B39" s="94"/>
      <c r="C39" s="94"/>
      <c r="D39" s="94"/>
      <c r="E39" s="94"/>
      <c r="F39" s="94"/>
      <c r="G39" s="94"/>
      <c r="H39" s="94"/>
      <c r="I39" s="151"/>
      <c r="J39" s="139" t="s">
        <v>46</v>
      </c>
      <c r="K39" s="140"/>
      <c r="L39" s="140"/>
      <c r="M39" s="141"/>
      <c r="N39" s="154"/>
      <c r="O39" s="155"/>
      <c r="P39" s="155"/>
      <c r="Q39" s="155"/>
      <c r="R39" s="155"/>
      <c r="S39" s="156"/>
    </row>
    <row r="40" spans="2:19" ht="8.25" customHeight="1" x14ac:dyDescent="0.15">
      <c r="B40" s="94"/>
      <c r="C40" s="94"/>
      <c r="D40" s="94"/>
      <c r="E40" s="94"/>
      <c r="F40" s="94"/>
      <c r="G40" s="94"/>
      <c r="H40" s="94"/>
      <c r="I40" s="94"/>
      <c r="J40" s="97"/>
      <c r="K40" s="97"/>
      <c r="L40" s="97"/>
      <c r="M40" s="97"/>
      <c r="N40" s="97"/>
      <c r="O40" s="97"/>
      <c r="P40" s="97"/>
      <c r="Q40" s="97"/>
      <c r="R40" s="97"/>
      <c r="S40" s="97"/>
    </row>
    <row r="41" spans="2:19" ht="12.75" customHeight="1" x14ac:dyDescent="0.15"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128" t="s">
        <v>47</v>
      </c>
      <c r="Q41" s="128"/>
      <c r="R41" s="128"/>
      <c r="S41" s="128"/>
    </row>
    <row r="42" spans="2:19" ht="18.75" customHeight="1" x14ac:dyDescent="0.15">
      <c r="C42" s="128" t="s">
        <v>48</v>
      </c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</row>
  </sheetData>
  <mergeCells count="91">
    <mergeCell ref="B38:I39"/>
    <mergeCell ref="C24:D24"/>
    <mergeCell ref="J39:M39"/>
    <mergeCell ref="N39:S39"/>
    <mergeCell ref="B40:I41"/>
    <mergeCell ref="J40:S40"/>
    <mergeCell ref="J41:O41"/>
    <mergeCell ref="N38:S38"/>
    <mergeCell ref="J37:M37"/>
    <mergeCell ref="N37:S37"/>
    <mergeCell ref="J38:M38"/>
    <mergeCell ref="C34:E34"/>
    <mergeCell ref="F34:I34"/>
    <mergeCell ref="J34:M34"/>
    <mergeCell ref="N34:S34"/>
    <mergeCell ref="C35:E35"/>
    <mergeCell ref="M20:S20"/>
    <mergeCell ref="H20:L20"/>
    <mergeCell ref="G20:G24"/>
    <mergeCell ref="D20:E20"/>
    <mergeCell ref="C42:S42"/>
    <mergeCell ref="H22:S22"/>
    <mergeCell ref="D22:E22"/>
    <mergeCell ref="H21:S21"/>
    <mergeCell ref="D21:E21"/>
    <mergeCell ref="C36:E36"/>
    <mergeCell ref="F36:I36"/>
    <mergeCell ref="J36:M36"/>
    <mergeCell ref="N36:S36"/>
    <mergeCell ref="P41:S41"/>
    <mergeCell ref="C37:E37"/>
    <mergeCell ref="F37:I37"/>
    <mergeCell ref="F35:I35"/>
    <mergeCell ref="J35:M35"/>
    <mergeCell ref="N35:S35"/>
    <mergeCell ref="B32:E32"/>
    <mergeCell ref="F32:I32"/>
    <mergeCell ref="J32:M32"/>
    <mergeCell ref="N32:S32"/>
    <mergeCell ref="C33:E33"/>
    <mergeCell ref="F33:I33"/>
    <mergeCell ref="J33:M33"/>
    <mergeCell ref="N33:S33"/>
    <mergeCell ref="B30:I30"/>
    <mergeCell ref="J30:S30"/>
    <mergeCell ref="B31:E31"/>
    <mergeCell ref="F31:I31"/>
    <mergeCell ref="J31:M31"/>
    <mergeCell ref="N31:S31"/>
    <mergeCell ref="C29:D29"/>
    <mergeCell ref="E29:H29"/>
    <mergeCell ref="L29:Q29"/>
    <mergeCell ref="D23:E23"/>
    <mergeCell ref="H23:S23"/>
    <mergeCell ref="H24:S24"/>
    <mergeCell ref="B25:I25"/>
    <mergeCell ref="J25:S25"/>
    <mergeCell ref="B26:I26"/>
    <mergeCell ref="J26:S26"/>
    <mergeCell ref="B27:I27"/>
    <mergeCell ref="J27:S27"/>
    <mergeCell ref="B28:D28"/>
    <mergeCell ref="E28:H28"/>
    <mergeCell ref="L28:O28"/>
    <mergeCell ref="G19:L19"/>
    <mergeCell ref="Q15:S16"/>
    <mergeCell ref="C17:E17"/>
    <mergeCell ref="I17:N17"/>
    <mergeCell ref="O17:P17"/>
    <mergeCell ref="G18:L18"/>
    <mergeCell ref="M18:S18"/>
    <mergeCell ref="I15:P16"/>
    <mergeCell ref="C15:E16"/>
    <mergeCell ref="B15:B17"/>
    <mergeCell ref="G15:G17"/>
    <mergeCell ref="H15:H17"/>
    <mergeCell ref="G11:G14"/>
    <mergeCell ref="H11:H13"/>
    <mergeCell ref="I11:P11"/>
    <mergeCell ref="D12:E12"/>
    <mergeCell ref="I12:P12"/>
    <mergeCell ref="I13:P13"/>
    <mergeCell ref="H14:J14"/>
    <mergeCell ref="K14:O14"/>
    <mergeCell ref="B1:C1"/>
    <mergeCell ref="D1:S1"/>
    <mergeCell ref="A4:T5"/>
    <mergeCell ref="B6:D6"/>
    <mergeCell ref="B9:E10"/>
    <mergeCell ref="G9:S9"/>
    <mergeCell ref="G10:S10"/>
  </mergeCells>
  <phoneticPr fontId="2"/>
  <pageMargins left="0.78740157480314965" right="0.59055118110236227" top="0.86614173228346458" bottom="0.98425196850393704" header="0.51181102362204722" footer="0.51181102362204722"/>
  <pageSetup paperSize="9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B1:K55"/>
  <sheetViews>
    <sheetView showZeros="0" topLeftCell="A25" zoomScaleNormal="100" workbookViewId="0">
      <selection activeCell="B20" sqref="B20"/>
    </sheetView>
  </sheetViews>
  <sheetFormatPr defaultRowHeight="18" customHeight="1" x14ac:dyDescent="0.15"/>
  <cols>
    <col min="1" max="1" width="6.375" customWidth="1"/>
    <col min="2" max="2" width="11.375" customWidth="1"/>
    <col min="4" max="4" width="7.125" customWidth="1"/>
    <col min="5" max="5" width="3.625" customWidth="1"/>
    <col min="6" max="7" width="12.25" customWidth="1"/>
    <col min="8" max="8" width="15.125" customWidth="1"/>
  </cols>
  <sheetData>
    <row r="1" spans="2:11" ht="18" customHeight="1" x14ac:dyDescent="0.15">
      <c r="B1" s="1" t="s">
        <v>9</v>
      </c>
    </row>
    <row r="4" spans="2:11" ht="18" customHeight="1" x14ac:dyDescent="0.15">
      <c r="B4" s="2" t="s">
        <v>70</v>
      </c>
      <c r="H4" s="3" t="s">
        <v>0</v>
      </c>
    </row>
    <row r="5" spans="2:11" ht="18" customHeight="1" x14ac:dyDescent="0.15">
      <c r="B5" s="53" t="s">
        <v>1</v>
      </c>
      <c r="C5" s="53" t="s">
        <v>2</v>
      </c>
      <c r="D5" s="161" t="s">
        <v>3</v>
      </c>
      <c r="E5" s="161"/>
      <c r="F5" s="53" t="s">
        <v>4</v>
      </c>
      <c r="G5" s="53" t="s">
        <v>5</v>
      </c>
      <c r="H5" s="46" t="s">
        <v>10</v>
      </c>
    </row>
    <row r="6" spans="2:11" ht="18" customHeight="1" x14ac:dyDescent="0.15">
      <c r="B6" s="55" t="s">
        <v>52</v>
      </c>
      <c r="C6" s="53" t="s">
        <v>53</v>
      </c>
      <c r="D6" s="4" t="e">
        <f>#REF!</f>
        <v>#REF!</v>
      </c>
      <c r="E6" s="5" t="s">
        <v>6</v>
      </c>
      <c r="F6" s="6">
        <v>80</v>
      </c>
      <c r="G6" s="8" t="e">
        <f>D6*F6</f>
        <v>#REF!</v>
      </c>
      <c r="H6" s="8" t="e">
        <f>INT(G6*0.1)</f>
        <v>#REF!</v>
      </c>
    </row>
    <row r="7" spans="2:11" ht="18" customHeight="1" x14ac:dyDescent="0.15">
      <c r="B7" s="53"/>
      <c r="C7" s="53" t="s">
        <v>50</v>
      </c>
      <c r="D7" s="4" t="e">
        <f>#REF!</f>
        <v>#REF!</v>
      </c>
      <c r="E7" s="5" t="s">
        <v>6</v>
      </c>
      <c r="F7" s="6">
        <v>160</v>
      </c>
      <c r="G7" s="8" t="e">
        <f>D7*F7</f>
        <v>#REF!</v>
      </c>
      <c r="H7" s="8" t="e">
        <f t="shared" ref="H7:H10" si="0">INT(G7*0.1)</f>
        <v>#REF!</v>
      </c>
    </row>
    <row r="8" spans="2:11" ht="18" customHeight="1" x14ac:dyDescent="0.15">
      <c r="B8" s="53"/>
      <c r="C8" s="53" t="s">
        <v>51</v>
      </c>
      <c r="D8" s="4" t="e">
        <f>#REF!</f>
        <v>#REF!</v>
      </c>
      <c r="E8" s="5" t="s">
        <v>6</v>
      </c>
      <c r="F8" s="6">
        <v>320</v>
      </c>
      <c r="G8" s="8" t="e">
        <f>D8*F8</f>
        <v>#REF!</v>
      </c>
      <c r="H8" s="8" t="e">
        <f t="shared" si="0"/>
        <v>#REF!</v>
      </c>
    </row>
    <row r="9" spans="2:11" ht="18" customHeight="1" x14ac:dyDescent="0.15">
      <c r="B9" s="7"/>
      <c r="C9" s="53" t="s">
        <v>54</v>
      </c>
      <c r="D9" s="4" t="e">
        <f>#REF!</f>
        <v>#REF!</v>
      </c>
      <c r="E9" s="5" t="s">
        <v>6</v>
      </c>
      <c r="F9" s="6">
        <v>480</v>
      </c>
      <c r="G9" s="8" t="e">
        <f>D9*F9</f>
        <v>#REF!</v>
      </c>
      <c r="H9" s="8" t="e">
        <f t="shared" si="0"/>
        <v>#REF!</v>
      </c>
    </row>
    <row r="10" spans="2:11" ht="18" customHeight="1" thickBot="1" x14ac:dyDescent="0.2">
      <c r="B10" s="7"/>
      <c r="C10" s="53" t="s">
        <v>55</v>
      </c>
      <c r="D10" s="4" t="e">
        <f>#REF!</f>
        <v>#REF!</v>
      </c>
      <c r="E10" s="5" t="s">
        <v>6</v>
      </c>
      <c r="F10" s="6">
        <v>640</v>
      </c>
      <c r="G10" s="8" t="e">
        <f>D10*F10</f>
        <v>#REF!</v>
      </c>
      <c r="H10" s="8" t="e">
        <f t="shared" si="0"/>
        <v>#REF!</v>
      </c>
    </row>
    <row r="11" spans="2:11" ht="18" customHeight="1" thickTop="1" thickBot="1" x14ac:dyDescent="0.2">
      <c r="B11" s="9"/>
      <c r="C11" s="162" t="s">
        <v>7</v>
      </c>
      <c r="D11" s="162"/>
      <c r="E11" s="162"/>
      <c r="F11" s="162"/>
      <c r="G11" s="10" t="e">
        <f>SUM(G6:G10)</f>
        <v>#REF!</v>
      </c>
      <c r="H11" s="11" t="e">
        <f>SUM(H6:H10)</f>
        <v>#REF!</v>
      </c>
    </row>
    <row r="12" spans="2:11" ht="18" customHeight="1" thickTop="1" thickBot="1" x14ac:dyDescent="0.2">
      <c r="B12" s="9"/>
      <c r="C12" s="163" t="str">
        <f>"取扱手数料の消費税（"&amp;TEXT(K12,"0%")&amp;")"</f>
        <v>取扱手数料の消費税（10%)</v>
      </c>
      <c r="D12" s="163"/>
      <c r="E12" s="163"/>
      <c r="F12" s="164"/>
      <c r="G12" s="12"/>
      <c r="H12" s="13" t="e">
        <f>INT(H11*K12)</f>
        <v>#REF!</v>
      </c>
      <c r="K12" s="54">
        <v>0.1</v>
      </c>
    </row>
    <row r="13" spans="2:11" ht="18" customHeight="1" thickTop="1" thickBot="1" x14ac:dyDescent="0.2">
      <c r="B13" s="9"/>
      <c r="C13" s="163" t="s">
        <v>11</v>
      </c>
      <c r="D13" s="163"/>
      <c r="E13" s="163"/>
      <c r="F13" s="164"/>
      <c r="G13" s="15"/>
      <c r="H13" s="58" t="e">
        <f>SUM(H11:H12)</f>
        <v>#REF!</v>
      </c>
    </row>
    <row r="14" spans="2:11" ht="18" customHeight="1" thickBot="1" x14ac:dyDescent="0.2">
      <c r="B14" s="9"/>
      <c r="C14" s="163" t="s">
        <v>8</v>
      </c>
      <c r="D14" s="163"/>
      <c r="E14" s="163"/>
      <c r="F14" s="163"/>
      <c r="G14" s="159" t="e">
        <f>G11-H13</f>
        <v>#REF!</v>
      </c>
      <c r="H14" s="160"/>
    </row>
    <row r="17" spans="2:11" ht="18" customHeight="1" x14ac:dyDescent="0.15">
      <c r="B17" s="48"/>
      <c r="C17" s="48"/>
    </row>
    <row r="18" spans="2:11" ht="18" customHeight="1" x14ac:dyDescent="0.15">
      <c r="B18" s="2" t="s">
        <v>72</v>
      </c>
      <c r="H18" s="3" t="s">
        <v>0</v>
      </c>
    </row>
    <row r="19" spans="2:11" ht="18" customHeight="1" x14ac:dyDescent="0.15">
      <c r="B19" s="53" t="s">
        <v>1</v>
      </c>
      <c r="C19" s="53" t="s">
        <v>2</v>
      </c>
      <c r="D19" s="161" t="s">
        <v>3</v>
      </c>
      <c r="E19" s="161"/>
      <c r="F19" s="53" t="s">
        <v>4</v>
      </c>
      <c r="G19" s="53" t="s">
        <v>5</v>
      </c>
      <c r="H19" s="46" t="s">
        <v>10</v>
      </c>
    </row>
    <row r="20" spans="2:11" ht="18" customHeight="1" x14ac:dyDescent="0.15">
      <c r="B20" s="56" t="s">
        <v>58</v>
      </c>
      <c r="C20" s="53" t="s">
        <v>59</v>
      </c>
      <c r="D20" s="4">
        <v>15</v>
      </c>
      <c r="E20" s="5" t="s">
        <v>6</v>
      </c>
      <c r="F20" s="6">
        <v>640</v>
      </c>
      <c r="G20" s="6">
        <f>D20*F20</f>
        <v>9600</v>
      </c>
      <c r="H20" s="6">
        <f>INT(G20*0.1)</f>
        <v>960</v>
      </c>
    </row>
    <row r="21" spans="2:11" ht="18" customHeight="1" x14ac:dyDescent="0.15">
      <c r="B21" s="7"/>
      <c r="C21" s="53" t="s">
        <v>51</v>
      </c>
      <c r="D21" s="4"/>
      <c r="E21" s="5" t="s">
        <v>6</v>
      </c>
      <c r="F21" s="6">
        <v>1280</v>
      </c>
      <c r="G21" s="6">
        <f>D21*F21</f>
        <v>0</v>
      </c>
      <c r="H21" s="6">
        <f t="shared" ref="H21:H22" si="1">INT(G21*0.1)</f>
        <v>0</v>
      </c>
    </row>
    <row r="22" spans="2:11" ht="18" customHeight="1" thickBot="1" x14ac:dyDescent="0.2">
      <c r="B22" s="7"/>
      <c r="C22" s="53" t="s">
        <v>60</v>
      </c>
      <c r="D22" s="4">
        <v>17</v>
      </c>
      <c r="E22" s="5" t="s">
        <v>6</v>
      </c>
      <c r="F22" s="6">
        <v>2880</v>
      </c>
      <c r="G22" s="8">
        <f>D22*F22</f>
        <v>48960</v>
      </c>
      <c r="H22" s="6">
        <f t="shared" si="1"/>
        <v>4896</v>
      </c>
    </row>
    <row r="23" spans="2:11" ht="18" customHeight="1" thickTop="1" thickBot="1" x14ac:dyDescent="0.2">
      <c r="B23" s="9"/>
      <c r="C23" s="162" t="s">
        <v>7</v>
      </c>
      <c r="D23" s="162"/>
      <c r="E23" s="162"/>
      <c r="F23" s="167"/>
      <c r="G23" s="10">
        <f>SUM(G20:G22)</f>
        <v>58560</v>
      </c>
      <c r="H23" s="11">
        <f>SUM(H20:H22)</f>
        <v>5856</v>
      </c>
    </row>
    <row r="24" spans="2:11" ht="18" customHeight="1" thickTop="1" thickBot="1" x14ac:dyDescent="0.2">
      <c r="B24" s="9"/>
      <c r="C24" s="163" t="str">
        <f>"取扱手数料の消費税（"&amp;TEXT(K24,"0%")&amp;")"</f>
        <v>取扱手数料の消費税（10%)</v>
      </c>
      <c r="D24" s="163"/>
      <c r="E24" s="163"/>
      <c r="F24" s="164"/>
      <c r="G24" s="12"/>
      <c r="H24" s="13">
        <f>INT(H23*K24)</f>
        <v>585</v>
      </c>
      <c r="K24" s="54">
        <v>0.1</v>
      </c>
    </row>
    <row r="25" spans="2:11" ht="18" customHeight="1" thickTop="1" thickBot="1" x14ac:dyDescent="0.2">
      <c r="B25" s="9"/>
      <c r="C25" s="163" t="s">
        <v>11</v>
      </c>
      <c r="D25" s="163"/>
      <c r="E25" s="163"/>
      <c r="F25" s="164"/>
      <c r="G25" s="15"/>
      <c r="H25" s="57">
        <f>H23+H24</f>
        <v>6441</v>
      </c>
    </row>
    <row r="26" spans="2:11" ht="18" customHeight="1" thickBot="1" x14ac:dyDescent="0.2">
      <c r="B26" s="9"/>
      <c r="C26" s="163" t="s">
        <v>8</v>
      </c>
      <c r="D26" s="163"/>
      <c r="E26" s="163"/>
      <c r="F26" s="163"/>
      <c r="G26" s="165">
        <f>G23-H25</f>
        <v>52119</v>
      </c>
      <c r="H26" s="166"/>
    </row>
    <row r="28" spans="2:11" ht="18" customHeight="1" x14ac:dyDescent="0.15">
      <c r="B28" s="48"/>
      <c r="C28" s="48"/>
    </row>
    <row r="29" spans="2:11" ht="18" customHeight="1" x14ac:dyDescent="0.15">
      <c r="B29" s="2" t="s">
        <v>71</v>
      </c>
      <c r="H29" s="3" t="s">
        <v>0</v>
      </c>
    </row>
    <row r="30" spans="2:11" ht="18" customHeight="1" x14ac:dyDescent="0.15">
      <c r="B30" s="53" t="s">
        <v>1</v>
      </c>
      <c r="C30" s="53" t="s">
        <v>2</v>
      </c>
      <c r="D30" s="161" t="s">
        <v>3</v>
      </c>
      <c r="E30" s="161"/>
      <c r="F30" s="53" t="s">
        <v>4</v>
      </c>
      <c r="G30" s="53" t="s">
        <v>5</v>
      </c>
      <c r="H30" s="46" t="s">
        <v>10</v>
      </c>
    </row>
    <row r="31" spans="2:11" ht="18" customHeight="1" x14ac:dyDescent="0.15">
      <c r="B31" s="56" t="s">
        <v>58</v>
      </c>
      <c r="C31" s="53" t="s">
        <v>59</v>
      </c>
      <c r="D31" s="4"/>
      <c r="E31" s="5" t="s">
        <v>6</v>
      </c>
      <c r="F31" s="6">
        <v>640</v>
      </c>
      <c r="G31" s="6">
        <f>D31*F31</f>
        <v>0</v>
      </c>
      <c r="H31" s="6">
        <f>INT(G31*0.1)</f>
        <v>0</v>
      </c>
    </row>
    <row r="32" spans="2:11" ht="18" customHeight="1" x14ac:dyDescent="0.15">
      <c r="B32" s="7"/>
      <c r="C32" s="53" t="s">
        <v>51</v>
      </c>
      <c r="D32" s="4">
        <v>28</v>
      </c>
      <c r="E32" s="5" t="s">
        <v>6</v>
      </c>
      <c r="F32" s="6">
        <v>1280</v>
      </c>
      <c r="G32" s="6">
        <f>D32*F32</f>
        <v>35840</v>
      </c>
      <c r="H32" s="6">
        <f t="shared" ref="H32:H33" si="2">INT(G32*0.1)</f>
        <v>3584</v>
      </c>
    </row>
    <row r="33" spans="2:11" ht="18" customHeight="1" thickBot="1" x14ac:dyDescent="0.2">
      <c r="B33" s="7"/>
      <c r="C33" s="53" t="s">
        <v>60</v>
      </c>
      <c r="D33" s="4"/>
      <c r="E33" s="5" t="s">
        <v>6</v>
      </c>
      <c r="F33" s="6">
        <v>2880</v>
      </c>
      <c r="G33" s="8">
        <f>D33*F33</f>
        <v>0</v>
      </c>
      <c r="H33" s="6">
        <f t="shared" si="2"/>
        <v>0</v>
      </c>
    </row>
    <row r="34" spans="2:11" ht="18" customHeight="1" thickTop="1" thickBot="1" x14ac:dyDescent="0.2">
      <c r="B34" s="9"/>
      <c r="C34" s="162" t="s">
        <v>7</v>
      </c>
      <c r="D34" s="162"/>
      <c r="E34" s="162"/>
      <c r="F34" s="162"/>
      <c r="G34" s="10">
        <f>SUM(G31:G33)</f>
        <v>35840</v>
      </c>
      <c r="H34" s="11">
        <f>SUM(H31:H33)</f>
        <v>3584</v>
      </c>
    </row>
    <row r="35" spans="2:11" ht="18" customHeight="1" thickTop="1" thickBot="1" x14ac:dyDescent="0.2">
      <c r="B35" s="9"/>
      <c r="C35" s="163" t="str">
        <f>"取扱手数料の消費税（"&amp;TEXT(K35,"0%")&amp;")"</f>
        <v>取扱手数料の消費税（8%)</v>
      </c>
      <c r="D35" s="163"/>
      <c r="E35" s="163"/>
      <c r="F35" s="164"/>
      <c r="G35" s="12"/>
      <c r="H35" s="13">
        <f>INT(H34*K35)</f>
        <v>286</v>
      </c>
      <c r="K35" s="54">
        <v>0.08</v>
      </c>
    </row>
    <row r="36" spans="2:11" ht="18" customHeight="1" thickTop="1" thickBot="1" x14ac:dyDescent="0.2">
      <c r="B36" s="9"/>
      <c r="C36" s="168" t="s">
        <v>11</v>
      </c>
      <c r="D36" s="168"/>
      <c r="E36" s="163"/>
      <c r="F36" s="164"/>
      <c r="G36" s="15"/>
      <c r="H36" s="57">
        <f>H34+H35</f>
        <v>3870</v>
      </c>
    </row>
    <row r="37" spans="2:11" ht="18" customHeight="1" thickBot="1" x14ac:dyDescent="0.2">
      <c r="B37" s="9"/>
      <c r="C37" s="163" t="s">
        <v>8</v>
      </c>
      <c r="D37" s="163"/>
      <c r="E37" s="163"/>
      <c r="F37" s="163"/>
      <c r="G37" s="165">
        <f>G34-H36</f>
        <v>31970</v>
      </c>
      <c r="H37" s="166"/>
    </row>
    <row r="38" spans="2:11" ht="18" customHeight="1" thickBot="1" x14ac:dyDescent="0.2"/>
    <row r="39" spans="2:11" ht="18" customHeight="1" thickTop="1" thickBot="1" x14ac:dyDescent="0.2">
      <c r="F39" s="3" t="s">
        <v>66</v>
      </c>
      <c r="G39" s="59">
        <f>SUM(G23,G34)</f>
        <v>94400</v>
      </c>
    </row>
    <row r="40" spans="2:11" ht="18" customHeight="1" thickTop="1" thickBot="1" x14ac:dyDescent="0.2">
      <c r="F40" s="3" t="s">
        <v>67</v>
      </c>
      <c r="H40" s="58">
        <f>SUM(H25,H36)</f>
        <v>10311</v>
      </c>
    </row>
    <row r="41" spans="2:11" ht="18" customHeight="1" thickBot="1" x14ac:dyDescent="0.2">
      <c r="F41" s="3" t="s">
        <v>68</v>
      </c>
      <c r="G41" s="159">
        <f>SUM(G26,G37)</f>
        <v>84089</v>
      </c>
      <c r="H41" s="160"/>
    </row>
    <row r="43" spans="2:11" ht="18" customHeight="1" x14ac:dyDescent="0.15">
      <c r="C43" s="14"/>
      <c r="D43" s="14"/>
      <c r="E43" s="14"/>
      <c r="F43" s="50"/>
      <c r="G43" s="14"/>
      <c r="H43" s="14"/>
    </row>
    <row r="44" spans="2:11" ht="18" customHeight="1" x14ac:dyDescent="0.15">
      <c r="C44" s="14"/>
      <c r="D44" s="14"/>
      <c r="E44" s="14"/>
      <c r="F44" s="50"/>
      <c r="G44" s="14"/>
      <c r="H44" s="14"/>
    </row>
    <row r="45" spans="2:11" ht="18" customHeight="1" x14ac:dyDescent="0.15">
      <c r="C45" s="14"/>
      <c r="D45" s="14"/>
      <c r="E45" s="14"/>
      <c r="F45" s="50"/>
      <c r="G45" s="14"/>
      <c r="H45" s="14"/>
    </row>
    <row r="46" spans="2:11" ht="18" customHeight="1" x14ac:dyDescent="0.15">
      <c r="C46" s="14"/>
      <c r="D46" s="14"/>
      <c r="E46" s="14"/>
      <c r="F46" s="50"/>
      <c r="G46" s="14"/>
      <c r="H46" s="14"/>
    </row>
    <row r="47" spans="2:11" ht="18" customHeight="1" x14ac:dyDescent="0.15">
      <c r="C47" s="14"/>
      <c r="D47" s="14"/>
      <c r="E47" s="14"/>
      <c r="F47" s="50"/>
      <c r="G47" s="14"/>
      <c r="H47" s="14"/>
    </row>
    <row r="48" spans="2:11" ht="18" customHeight="1" x14ac:dyDescent="0.15">
      <c r="C48" s="14"/>
      <c r="D48" s="14"/>
      <c r="E48" s="14"/>
      <c r="F48" s="50"/>
      <c r="G48" s="14"/>
      <c r="H48" s="14"/>
    </row>
    <row r="49" spans="3:8" ht="18" customHeight="1" x14ac:dyDescent="0.15">
      <c r="F49" s="50"/>
      <c r="G49" s="14"/>
      <c r="H49" s="3"/>
    </row>
    <row r="50" spans="3:8" ht="18" customHeight="1" x14ac:dyDescent="0.15">
      <c r="C50" s="14"/>
      <c r="D50" s="14"/>
      <c r="E50" s="14"/>
      <c r="F50" s="50"/>
    </row>
    <row r="55" spans="3:8" ht="18" customHeight="1" x14ac:dyDescent="0.15">
      <c r="C55" s="3"/>
    </row>
  </sheetData>
  <mergeCells count="19">
    <mergeCell ref="G37:H37"/>
    <mergeCell ref="G41:H41"/>
    <mergeCell ref="D30:E30"/>
    <mergeCell ref="C34:F34"/>
    <mergeCell ref="C35:F35"/>
    <mergeCell ref="C36:F36"/>
    <mergeCell ref="C37:F37"/>
    <mergeCell ref="G26:H26"/>
    <mergeCell ref="D5:E5"/>
    <mergeCell ref="C11:F11"/>
    <mergeCell ref="C12:F12"/>
    <mergeCell ref="C13:F13"/>
    <mergeCell ref="C14:F14"/>
    <mergeCell ref="G14:H14"/>
    <mergeCell ref="D19:E19"/>
    <mergeCell ref="C23:F23"/>
    <mergeCell ref="C24:F24"/>
    <mergeCell ref="C25:F25"/>
    <mergeCell ref="C26:F26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42"/>
  <sheetViews>
    <sheetView tabSelected="1" view="pageBreakPreview" zoomScaleNormal="100" zoomScaleSheetLayoutView="100" workbookViewId="0">
      <selection activeCell="I13" sqref="I13:P13"/>
    </sheetView>
  </sheetViews>
  <sheetFormatPr defaultRowHeight="13.5" x14ac:dyDescent="0.15"/>
  <cols>
    <col min="1" max="1" width="2.5" style="16" customWidth="1"/>
    <col min="2" max="2" width="2.25" style="16" customWidth="1"/>
    <col min="3" max="3" width="8.125" style="16" customWidth="1"/>
    <col min="4" max="4" width="11.75" style="16" customWidth="1"/>
    <col min="5" max="5" width="9.75" style="16" customWidth="1"/>
    <col min="6" max="6" width="8.375" style="16" customWidth="1"/>
    <col min="7" max="7" width="3.25" style="16" customWidth="1"/>
    <col min="8" max="8" width="1.375" style="16" customWidth="1"/>
    <col min="9" max="9" width="2.125" style="16" customWidth="1"/>
    <col min="10" max="10" width="2.375" style="16" customWidth="1"/>
    <col min="11" max="11" width="2.25" style="16" customWidth="1"/>
    <col min="12" max="12" width="3.625" style="16" customWidth="1"/>
    <col min="13" max="18" width="4" style="16" customWidth="1"/>
    <col min="19" max="19" width="4.125" style="16" customWidth="1"/>
    <col min="20" max="20" width="2.625" style="16" customWidth="1"/>
    <col min="21" max="16384" width="9" style="16"/>
  </cols>
  <sheetData>
    <row r="1" spans="1:20" ht="15" customHeight="1" x14ac:dyDescent="0.15">
      <c r="B1" s="169"/>
      <c r="C1" s="169"/>
      <c r="D1" s="170" t="s">
        <v>12</v>
      </c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</row>
    <row r="2" spans="1:20" ht="15" customHeight="1" x14ac:dyDescent="0.15">
      <c r="B2" s="17"/>
      <c r="C2" s="17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20" ht="15" customHeight="1" x14ac:dyDescent="0.15">
      <c r="B3" s="19"/>
      <c r="C3" s="19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20" ht="15" customHeight="1" x14ac:dyDescent="0.15">
      <c r="A4" s="171" t="s">
        <v>13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</row>
    <row r="5" spans="1:20" ht="18" customHeight="1" x14ac:dyDescent="0.15">
      <c r="A5" s="171"/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</row>
    <row r="6" spans="1:20" ht="18" customHeight="1" x14ac:dyDescent="0.15">
      <c r="B6" s="172"/>
      <c r="C6" s="172"/>
      <c r="D6" s="172"/>
      <c r="G6" s="21"/>
      <c r="H6" s="21"/>
      <c r="I6" s="21"/>
      <c r="J6" s="21"/>
      <c r="K6" s="21"/>
      <c r="L6" s="21"/>
      <c r="M6" s="21"/>
      <c r="N6" s="22" t="s">
        <v>69</v>
      </c>
      <c r="P6" s="21"/>
      <c r="Q6" s="21"/>
      <c r="R6" s="21"/>
      <c r="S6" s="21"/>
    </row>
    <row r="7" spans="1:20" ht="18" customHeight="1" x14ac:dyDescent="0.15">
      <c r="B7" s="21"/>
      <c r="C7" s="21"/>
      <c r="D7" s="21"/>
      <c r="G7" s="21"/>
      <c r="H7" s="21"/>
      <c r="I7" s="21"/>
      <c r="J7" s="21"/>
      <c r="K7" s="21"/>
      <c r="L7" s="21"/>
      <c r="M7" s="21"/>
      <c r="N7" s="21"/>
      <c r="P7" s="21"/>
      <c r="Q7" s="21"/>
      <c r="R7" s="21"/>
      <c r="S7" s="21"/>
    </row>
    <row r="8" spans="1:20" ht="15" customHeight="1" x14ac:dyDescent="0.15">
      <c r="B8" s="22" t="s">
        <v>14</v>
      </c>
      <c r="E8" s="21"/>
      <c r="F8" s="21"/>
      <c r="G8" s="23" t="s">
        <v>15</v>
      </c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</row>
    <row r="9" spans="1:20" ht="15" customHeight="1" x14ac:dyDescent="0.15">
      <c r="B9" s="172"/>
      <c r="C9" s="172"/>
      <c r="D9" s="172"/>
      <c r="E9" s="172"/>
      <c r="F9" s="21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</row>
    <row r="10" spans="1:20" ht="5.25" customHeight="1" x14ac:dyDescent="0.15">
      <c r="B10" s="172"/>
      <c r="C10" s="172"/>
      <c r="D10" s="172"/>
      <c r="E10" s="172"/>
      <c r="F10" s="21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</row>
    <row r="11" spans="1:20" ht="17.25" customHeight="1" x14ac:dyDescent="0.15">
      <c r="C11" s="22" t="s">
        <v>49</v>
      </c>
      <c r="D11" s="19"/>
      <c r="E11" s="21"/>
      <c r="F11" s="21"/>
      <c r="G11" s="180" t="s">
        <v>16</v>
      </c>
      <c r="H11" s="182"/>
      <c r="I11" s="185"/>
      <c r="J11" s="186"/>
      <c r="K11" s="186"/>
      <c r="L11" s="186"/>
      <c r="M11" s="186"/>
      <c r="N11" s="186"/>
      <c r="O11" s="186"/>
      <c r="P11" s="186"/>
      <c r="Q11" s="25" t="s">
        <v>17</v>
      </c>
      <c r="R11" s="26"/>
      <c r="S11" s="27"/>
    </row>
    <row r="12" spans="1:20" ht="17.25" customHeight="1" x14ac:dyDescent="0.15">
      <c r="D12" s="172"/>
      <c r="E12" s="172"/>
      <c r="F12" s="21"/>
      <c r="G12" s="181"/>
      <c r="H12" s="183"/>
      <c r="I12" s="174"/>
      <c r="J12" s="172"/>
      <c r="K12" s="172"/>
      <c r="L12" s="172"/>
      <c r="M12" s="172"/>
      <c r="N12" s="172"/>
      <c r="O12" s="172"/>
      <c r="P12" s="172"/>
      <c r="Q12" s="28" t="s">
        <v>18</v>
      </c>
      <c r="R12" s="29"/>
      <c r="S12" s="30"/>
    </row>
    <row r="13" spans="1:20" ht="17.25" customHeight="1" x14ac:dyDescent="0.15">
      <c r="B13" s="31" t="s">
        <v>19</v>
      </c>
      <c r="C13" s="32"/>
      <c r="D13" s="21"/>
      <c r="E13" s="21"/>
      <c r="F13" s="21"/>
      <c r="G13" s="181"/>
      <c r="H13" s="183"/>
      <c r="I13" s="174"/>
      <c r="J13" s="172"/>
      <c r="K13" s="172"/>
      <c r="L13" s="172"/>
      <c r="M13" s="172"/>
      <c r="N13" s="172"/>
      <c r="O13" s="172"/>
      <c r="P13" s="172"/>
      <c r="Q13" s="28" t="s">
        <v>20</v>
      </c>
      <c r="R13" s="29"/>
      <c r="S13" s="30"/>
    </row>
    <row r="14" spans="1:20" ht="24.75" customHeight="1" x14ac:dyDescent="0.2">
      <c r="B14" s="33"/>
      <c r="C14" s="22"/>
      <c r="D14" s="172"/>
      <c r="E14" s="172"/>
      <c r="F14" s="21"/>
      <c r="G14" s="184"/>
      <c r="H14" s="175"/>
      <c r="I14" s="173"/>
      <c r="J14" s="176"/>
      <c r="K14" s="177" t="s">
        <v>21</v>
      </c>
      <c r="L14" s="178"/>
      <c r="M14" s="178"/>
      <c r="N14" s="178"/>
      <c r="O14" s="179"/>
      <c r="P14" s="221">
        <v>1</v>
      </c>
      <c r="Q14" s="222">
        <v>2</v>
      </c>
      <c r="R14" s="222">
        <v>3</v>
      </c>
      <c r="S14" s="222">
        <v>4</v>
      </c>
    </row>
    <row r="15" spans="1:20" ht="11.25" customHeight="1" x14ac:dyDescent="0.15">
      <c r="B15" s="172"/>
      <c r="C15" s="172"/>
      <c r="D15" s="172"/>
      <c r="E15" s="172"/>
      <c r="F15" s="21"/>
      <c r="G15" s="180" t="s">
        <v>22</v>
      </c>
      <c r="H15" s="182"/>
      <c r="I15" s="185"/>
      <c r="J15" s="186"/>
      <c r="K15" s="186"/>
      <c r="L15" s="186"/>
      <c r="M15" s="186"/>
      <c r="N15" s="186"/>
      <c r="O15" s="186"/>
      <c r="P15" s="186"/>
      <c r="Q15" s="191" t="s">
        <v>23</v>
      </c>
      <c r="R15" s="191"/>
      <c r="S15" s="192"/>
    </row>
    <row r="16" spans="1:20" ht="11.25" customHeight="1" x14ac:dyDescent="0.15">
      <c r="B16" s="172"/>
      <c r="C16" s="173"/>
      <c r="D16" s="173"/>
      <c r="E16" s="173"/>
      <c r="F16" s="21"/>
      <c r="G16" s="181"/>
      <c r="H16" s="183"/>
      <c r="I16" s="172"/>
      <c r="J16" s="172"/>
      <c r="K16" s="172"/>
      <c r="L16" s="172"/>
      <c r="M16" s="172"/>
      <c r="N16" s="172"/>
      <c r="O16" s="172"/>
      <c r="P16" s="172"/>
      <c r="Q16" s="193"/>
      <c r="R16" s="193"/>
      <c r="S16" s="194"/>
    </row>
    <row r="17" spans="2:19" ht="24.75" customHeight="1" x14ac:dyDescent="0.2">
      <c r="B17" s="172"/>
      <c r="C17" s="186"/>
      <c r="D17" s="186"/>
      <c r="E17" s="186"/>
      <c r="F17" s="21"/>
      <c r="G17" s="181"/>
      <c r="H17" s="175"/>
      <c r="I17" s="195"/>
      <c r="J17" s="173"/>
      <c r="K17" s="173"/>
      <c r="L17" s="173"/>
      <c r="M17" s="173"/>
      <c r="N17" s="176"/>
      <c r="O17" s="188" t="s">
        <v>24</v>
      </c>
      <c r="P17" s="190"/>
      <c r="Q17" s="36">
        <v>5</v>
      </c>
      <c r="R17" s="36">
        <v>6</v>
      </c>
      <c r="S17" s="36">
        <v>7</v>
      </c>
    </row>
    <row r="18" spans="2:19" ht="24.75" customHeight="1" x14ac:dyDescent="0.15">
      <c r="B18" s="31" t="s">
        <v>25</v>
      </c>
      <c r="C18" s="19"/>
      <c r="D18" s="21"/>
      <c r="E18" s="22"/>
      <c r="F18" s="21"/>
      <c r="G18" s="188" t="s">
        <v>26</v>
      </c>
      <c r="H18" s="189"/>
      <c r="I18" s="189"/>
      <c r="J18" s="189"/>
      <c r="K18" s="189"/>
      <c r="L18" s="190"/>
      <c r="M18" s="188" t="s">
        <v>27</v>
      </c>
      <c r="N18" s="189"/>
      <c r="O18" s="189"/>
      <c r="P18" s="189"/>
      <c r="Q18" s="189"/>
      <c r="R18" s="189"/>
      <c r="S18" s="190"/>
    </row>
    <row r="19" spans="2:19" ht="24.75" customHeight="1" x14ac:dyDescent="0.2">
      <c r="B19" s="34" t="s">
        <v>28</v>
      </c>
      <c r="C19" s="19"/>
      <c r="D19" s="172"/>
      <c r="E19" s="172"/>
      <c r="F19" s="21"/>
      <c r="G19" s="188" t="s">
        <v>29</v>
      </c>
      <c r="H19" s="189"/>
      <c r="I19" s="189"/>
      <c r="J19" s="189"/>
      <c r="K19" s="189"/>
      <c r="L19" s="190"/>
      <c r="M19" s="35">
        <v>1</v>
      </c>
      <c r="N19" s="36">
        <v>2</v>
      </c>
      <c r="O19" s="36">
        <v>3</v>
      </c>
      <c r="P19" s="36">
        <v>4</v>
      </c>
      <c r="Q19" s="36">
        <v>5</v>
      </c>
      <c r="R19" s="36">
        <v>6</v>
      </c>
      <c r="S19" s="36">
        <v>7</v>
      </c>
    </row>
    <row r="20" spans="2:19" ht="17.25" customHeight="1" x14ac:dyDescent="0.15">
      <c r="B20" s="19"/>
      <c r="C20" s="19"/>
      <c r="D20" s="172"/>
      <c r="E20" s="172"/>
      <c r="F20" s="21"/>
      <c r="G20" s="181" t="s">
        <v>30</v>
      </c>
      <c r="H20" s="196" t="s">
        <v>31</v>
      </c>
      <c r="I20" s="197"/>
      <c r="J20" s="197"/>
      <c r="K20" s="197"/>
      <c r="L20" s="197"/>
      <c r="M20" s="186"/>
      <c r="N20" s="186"/>
      <c r="O20" s="186"/>
      <c r="P20" s="186"/>
      <c r="Q20" s="186"/>
      <c r="R20" s="186"/>
      <c r="S20" s="198"/>
    </row>
    <row r="21" spans="2:19" ht="16.5" customHeight="1" x14ac:dyDescent="0.15">
      <c r="B21" s="22" t="s">
        <v>32</v>
      </c>
      <c r="C21" s="19"/>
      <c r="D21" s="172"/>
      <c r="E21" s="172"/>
      <c r="F21" s="21"/>
      <c r="G21" s="181"/>
      <c r="H21" s="183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99"/>
    </row>
    <row r="22" spans="2:19" ht="17.25" customHeight="1" x14ac:dyDescent="0.15">
      <c r="B22" s="37" t="s">
        <v>33</v>
      </c>
      <c r="D22" s="172"/>
      <c r="E22" s="172"/>
      <c r="F22" s="21"/>
      <c r="G22" s="181"/>
      <c r="H22" s="183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99"/>
    </row>
    <row r="23" spans="2:19" ht="17.25" customHeight="1" x14ac:dyDescent="0.15">
      <c r="B23" s="31" t="s">
        <v>34</v>
      </c>
      <c r="C23" s="19"/>
      <c r="D23" s="200"/>
      <c r="E23" s="200"/>
      <c r="F23" s="21"/>
      <c r="G23" s="181"/>
      <c r="H23" s="183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99"/>
    </row>
    <row r="24" spans="2:19" ht="17.25" customHeight="1" x14ac:dyDescent="0.15">
      <c r="B24" s="32"/>
      <c r="C24" s="38"/>
      <c r="D24" s="24"/>
      <c r="E24" s="39"/>
      <c r="F24" s="21"/>
      <c r="G24" s="184"/>
      <c r="H24" s="175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6"/>
    </row>
    <row r="25" spans="2:19" ht="12.75" customHeight="1" x14ac:dyDescent="0.15">
      <c r="B25" s="172"/>
      <c r="C25" s="172"/>
      <c r="D25" s="172"/>
      <c r="E25" s="172"/>
      <c r="F25" s="172"/>
      <c r="G25" s="172"/>
      <c r="H25" s="172"/>
      <c r="I25" s="172"/>
      <c r="J25" s="186"/>
      <c r="K25" s="186"/>
      <c r="L25" s="186"/>
      <c r="M25" s="186"/>
      <c r="N25" s="186"/>
      <c r="O25" s="186"/>
      <c r="P25" s="186"/>
      <c r="Q25" s="186"/>
      <c r="R25" s="186"/>
      <c r="S25" s="186"/>
    </row>
    <row r="26" spans="2:19" ht="15" customHeight="1" x14ac:dyDescent="0.15">
      <c r="B26" s="187" t="s">
        <v>35</v>
      </c>
      <c r="C26" s="187"/>
      <c r="D26" s="187"/>
      <c r="E26" s="187"/>
      <c r="F26" s="187"/>
      <c r="G26" s="187"/>
      <c r="H26" s="187"/>
      <c r="I26" s="187"/>
      <c r="J26" s="172"/>
      <c r="K26" s="172"/>
      <c r="L26" s="172"/>
      <c r="M26" s="172"/>
      <c r="N26" s="172"/>
      <c r="O26" s="172"/>
      <c r="P26" s="172"/>
      <c r="Q26" s="172"/>
      <c r="R26" s="172"/>
      <c r="S26" s="172"/>
    </row>
    <row r="27" spans="2:19" ht="8.25" customHeight="1" thickBot="1" x14ac:dyDescent="0.2">
      <c r="B27" s="172"/>
      <c r="C27" s="172"/>
      <c r="D27" s="172"/>
      <c r="E27" s="172"/>
      <c r="F27" s="172"/>
      <c r="G27" s="172"/>
      <c r="H27" s="172"/>
      <c r="I27" s="172"/>
      <c r="J27" s="206"/>
      <c r="K27" s="206"/>
      <c r="L27" s="207"/>
      <c r="M27" s="207"/>
      <c r="N27" s="207"/>
      <c r="O27" s="207"/>
      <c r="P27" s="207"/>
      <c r="Q27" s="207"/>
      <c r="R27" s="207"/>
      <c r="S27" s="207"/>
    </row>
    <row r="28" spans="2:19" ht="19.5" customHeight="1" x14ac:dyDescent="0.15">
      <c r="B28" s="208" t="s">
        <v>36</v>
      </c>
      <c r="C28" s="186"/>
      <c r="D28" s="198"/>
      <c r="E28" s="191" t="s">
        <v>37</v>
      </c>
      <c r="F28" s="191"/>
      <c r="G28" s="191"/>
      <c r="H28" s="192"/>
      <c r="J28" s="29"/>
      <c r="K28" s="29"/>
      <c r="L28" s="204" t="s">
        <v>38</v>
      </c>
      <c r="M28" s="205"/>
      <c r="N28" s="205"/>
      <c r="O28" s="205"/>
      <c r="S28" s="40"/>
    </row>
    <row r="29" spans="2:19" ht="22.5" customHeight="1" thickBot="1" x14ac:dyDescent="0.2">
      <c r="B29" s="41"/>
      <c r="C29" s="201"/>
      <c r="D29" s="202"/>
      <c r="E29" s="193" t="s">
        <v>39</v>
      </c>
      <c r="F29" s="193"/>
      <c r="G29" s="193"/>
      <c r="H29" s="194"/>
      <c r="J29" s="29"/>
      <c r="K29" s="29"/>
      <c r="L29" s="42"/>
      <c r="R29" s="22" t="s">
        <v>40</v>
      </c>
      <c r="S29" s="43"/>
    </row>
    <row r="30" spans="2:19" ht="12.75" customHeight="1" x14ac:dyDescent="0.15">
      <c r="B30" s="173"/>
      <c r="C30" s="173"/>
      <c r="D30" s="173"/>
      <c r="E30" s="173"/>
      <c r="F30" s="173"/>
      <c r="G30" s="173"/>
      <c r="H30" s="173"/>
      <c r="I30" s="173"/>
      <c r="J30" s="173"/>
      <c r="K30" s="173"/>
      <c r="L30" s="203"/>
      <c r="M30" s="203"/>
      <c r="N30" s="203"/>
      <c r="O30" s="203"/>
      <c r="P30" s="203"/>
      <c r="Q30" s="203"/>
      <c r="R30" s="203"/>
      <c r="S30" s="203"/>
    </row>
    <row r="31" spans="2:19" ht="26.1" customHeight="1" x14ac:dyDescent="0.15">
      <c r="B31" s="188" t="s">
        <v>41</v>
      </c>
      <c r="C31" s="189"/>
      <c r="D31" s="189"/>
      <c r="E31" s="190"/>
      <c r="F31" s="188" t="s">
        <v>42</v>
      </c>
      <c r="G31" s="189"/>
      <c r="H31" s="189"/>
      <c r="I31" s="190"/>
      <c r="J31" s="188" t="s">
        <v>43</v>
      </c>
      <c r="K31" s="189"/>
      <c r="L31" s="189"/>
      <c r="M31" s="190"/>
      <c r="N31" s="188" t="s">
        <v>44</v>
      </c>
      <c r="O31" s="189"/>
      <c r="P31" s="189"/>
      <c r="Q31" s="189"/>
      <c r="R31" s="189"/>
      <c r="S31" s="190"/>
    </row>
    <row r="32" spans="2:19" ht="26.1" customHeight="1" x14ac:dyDescent="0.15">
      <c r="B32" s="212" t="s">
        <v>73</v>
      </c>
      <c r="C32" s="213"/>
      <c r="D32" s="213"/>
      <c r="E32" s="214"/>
      <c r="F32" s="215"/>
      <c r="G32" s="216"/>
      <c r="H32" s="216"/>
      <c r="I32" s="217"/>
      <c r="J32" s="211"/>
      <c r="K32" s="209"/>
      <c r="L32" s="209"/>
      <c r="M32" s="210"/>
      <c r="N32" s="211"/>
      <c r="O32" s="209"/>
      <c r="P32" s="209"/>
      <c r="Q32" s="209"/>
      <c r="R32" s="209"/>
      <c r="S32" s="210"/>
    </row>
    <row r="33" spans="2:19" ht="26.1" customHeight="1" x14ac:dyDescent="0.15">
      <c r="B33" s="44"/>
      <c r="C33" s="209"/>
      <c r="D33" s="209"/>
      <c r="E33" s="210"/>
      <c r="F33" s="211"/>
      <c r="G33" s="209"/>
      <c r="H33" s="209"/>
      <c r="I33" s="210"/>
      <c r="J33" s="211"/>
      <c r="K33" s="209"/>
      <c r="L33" s="209"/>
      <c r="M33" s="210"/>
      <c r="N33" s="211"/>
      <c r="O33" s="209"/>
      <c r="P33" s="209"/>
      <c r="Q33" s="209"/>
      <c r="R33" s="209"/>
      <c r="S33" s="210"/>
    </row>
    <row r="34" spans="2:19" ht="26.1" customHeight="1" x14ac:dyDescent="0.15">
      <c r="B34" s="44"/>
      <c r="C34" s="209"/>
      <c r="D34" s="209"/>
      <c r="E34" s="210"/>
      <c r="F34" s="211"/>
      <c r="G34" s="209"/>
      <c r="H34" s="209"/>
      <c r="I34" s="210"/>
      <c r="J34" s="211"/>
      <c r="K34" s="209"/>
      <c r="L34" s="209"/>
      <c r="M34" s="210"/>
      <c r="N34" s="211"/>
      <c r="O34" s="209"/>
      <c r="P34" s="209"/>
      <c r="Q34" s="209"/>
      <c r="R34" s="209"/>
      <c r="S34" s="210"/>
    </row>
    <row r="35" spans="2:19" ht="26.1" customHeight="1" x14ac:dyDescent="0.15">
      <c r="B35" s="44"/>
      <c r="C35" s="209"/>
      <c r="D35" s="209"/>
      <c r="E35" s="210"/>
      <c r="F35" s="211"/>
      <c r="G35" s="209"/>
      <c r="H35" s="209"/>
      <c r="I35" s="210"/>
      <c r="J35" s="211"/>
      <c r="K35" s="209"/>
      <c r="L35" s="209"/>
      <c r="M35" s="210"/>
      <c r="N35" s="211"/>
      <c r="O35" s="209"/>
      <c r="P35" s="209"/>
      <c r="Q35" s="209"/>
      <c r="R35" s="209"/>
      <c r="S35" s="210"/>
    </row>
    <row r="36" spans="2:19" ht="26.1" customHeight="1" x14ac:dyDescent="0.15">
      <c r="B36" s="44"/>
      <c r="C36" s="209"/>
      <c r="D36" s="209"/>
      <c r="E36" s="210"/>
      <c r="F36" s="211"/>
      <c r="G36" s="209"/>
      <c r="H36" s="209"/>
      <c r="I36" s="210"/>
      <c r="J36" s="211"/>
      <c r="K36" s="209"/>
      <c r="L36" s="209"/>
      <c r="M36" s="210"/>
      <c r="N36" s="211"/>
      <c r="O36" s="209"/>
      <c r="P36" s="209"/>
      <c r="Q36" s="209"/>
      <c r="R36" s="209"/>
      <c r="S36" s="210"/>
    </row>
    <row r="37" spans="2:19" ht="26.1" customHeight="1" x14ac:dyDescent="0.15">
      <c r="B37" s="44"/>
      <c r="C37" s="209"/>
      <c r="D37" s="209"/>
      <c r="E37" s="210"/>
      <c r="F37" s="211"/>
      <c r="G37" s="209"/>
      <c r="H37" s="209"/>
      <c r="I37" s="210"/>
      <c r="J37" s="211"/>
      <c r="K37" s="209"/>
      <c r="L37" s="209"/>
      <c r="M37" s="210"/>
      <c r="N37" s="211"/>
      <c r="O37" s="209"/>
      <c r="P37" s="209"/>
      <c r="Q37" s="209"/>
      <c r="R37" s="209"/>
      <c r="S37" s="210"/>
    </row>
    <row r="38" spans="2:19" ht="26.1" customHeight="1" x14ac:dyDescent="0.15">
      <c r="B38" s="186"/>
      <c r="C38" s="186"/>
      <c r="D38" s="186"/>
      <c r="E38" s="186"/>
      <c r="F38" s="186"/>
      <c r="G38" s="186"/>
      <c r="H38" s="186"/>
      <c r="I38" s="198"/>
      <c r="J38" s="188" t="s">
        <v>45</v>
      </c>
      <c r="K38" s="189"/>
      <c r="L38" s="189"/>
      <c r="M38" s="190"/>
      <c r="N38" s="211"/>
      <c r="O38" s="209"/>
      <c r="P38" s="209"/>
      <c r="Q38" s="209"/>
      <c r="R38" s="209"/>
      <c r="S38" s="210"/>
    </row>
    <row r="39" spans="2:19" ht="26.1" customHeight="1" x14ac:dyDescent="0.15">
      <c r="B39" s="172"/>
      <c r="C39" s="172"/>
      <c r="D39" s="172"/>
      <c r="E39" s="172"/>
      <c r="F39" s="172"/>
      <c r="G39" s="172"/>
      <c r="H39" s="172"/>
      <c r="I39" s="199"/>
      <c r="J39" s="212" t="s">
        <v>46</v>
      </c>
      <c r="K39" s="213"/>
      <c r="L39" s="213"/>
      <c r="M39" s="214"/>
      <c r="N39" s="218"/>
      <c r="O39" s="219"/>
      <c r="P39" s="219"/>
      <c r="Q39" s="219"/>
      <c r="R39" s="219"/>
      <c r="S39" s="220"/>
    </row>
    <row r="40" spans="2:19" ht="8.25" customHeight="1" x14ac:dyDescent="0.15">
      <c r="B40" s="172"/>
      <c r="C40" s="172"/>
      <c r="D40" s="172"/>
      <c r="E40" s="172"/>
      <c r="F40" s="172"/>
      <c r="G40" s="172"/>
      <c r="H40" s="172"/>
      <c r="I40" s="172"/>
      <c r="J40" s="186"/>
      <c r="K40" s="186"/>
      <c r="L40" s="186"/>
      <c r="M40" s="186"/>
      <c r="N40" s="186"/>
      <c r="O40" s="186"/>
      <c r="P40" s="186"/>
      <c r="Q40" s="186"/>
      <c r="R40" s="186"/>
      <c r="S40" s="186"/>
    </row>
    <row r="41" spans="2:19" ht="12.75" customHeight="1" x14ac:dyDescent="0.15">
      <c r="B41" s="172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87" t="s">
        <v>47</v>
      </c>
      <c r="Q41" s="187"/>
      <c r="R41" s="187"/>
      <c r="S41" s="187"/>
    </row>
    <row r="42" spans="2:19" ht="18.75" customHeight="1" x14ac:dyDescent="0.15">
      <c r="C42" s="187" t="s">
        <v>48</v>
      </c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  <c r="P42" s="187"/>
      <c r="Q42" s="187"/>
      <c r="R42" s="187"/>
      <c r="S42" s="187"/>
    </row>
  </sheetData>
  <mergeCells count="92">
    <mergeCell ref="C42:S42"/>
    <mergeCell ref="B38:I39"/>
    <mergeCell ref="J38:M38"/>
    <mergeCell ref="N38:S38"/>
    <mergeCell ref="J39:M39"/>
    <mergeCell ref="N39:S39"/>
    <mergeCell ref="B40:I41"/>
    <mergeCell ref="J40:S40"/>
    <mergeCell ref="J41:O41"/>
    <mergeCell ref="P41:S41"/>
    <mergeCell ref="C37:E37"/>
    <mergeCell ref="F37:I37"/>
    <mergeCell ref="J37:M37"/>
    <mergeCell ref="N37:S37"/>
    <mergeCell ref="C36:E36"/>
    <mergeCell ref="F36:I36"/>
    <mergeCell ref="J36:M36"/>
    <mergeCell ref="N36:S36"/>
    <mergeCell ref="C35:E35"/>
    <mergeCell ref="F35:I35"/>
    <mergeCell ref="J35:M35"/>
    <mergeCell ref="N35:S35"/>
    <mergeCell ref="C34:E34"/>
    <mergeCell ref="F34:I34"/>
    <mergeCell ref="J34:M34"/>
    <mergeCell ref="N34:S34"/>
    <mergeCell ref="B27:I27"/>
    <mergeCell ref="J27:S27"/>
    <mergeCell ref="B28:D28"/>
    <mergeCell ref="E28:H28"/>
    <mergeCell ref="C33:E33"/>
    <mergeCell ref="F33:I33"/>
    <mergeCell ref="J33:M33"/>
    <mergeCell ref="N33:S33"/>
    <mergeCell ref="B32:E32"/>
    <mergeCell ref="F32:I32"/>
    <mergeCell ref="J32:M32"/>
    <mergeCell ref="N32:S32"/>
    <mergeCell ref="B31:E31"/>
    <mergeCell ref="F31:I31"/>
    <mergeCell ref="J31:M31"/>
    <mergeCell ref="N31:S31"/>
    <mergeCell ref="C29:D29"/>
    <mergeCell ref="E29:H29"/>
    <mergeCell ref="B30:I30"/>
    <mergeCell ref="J30:S30"/>
    <mergeCell ref="L28:O28"/>
    <mergeCell ref="D20:E20"/>
    <mergeCell ref="G20:G24"/>
    <mergeCell ref="H20:L20"/>
    <mergeCell ref="M20:S20"/>
    <mergeCell ref="D21:E21"/>
    <mergeCell ref="H21:S21"/>
    <mergeCell ref="D22:E22"/>
    <mergeCell ref="H22:S22"/>
    <mergeCell ref="D23:E23"/>
    <mergeCell ref="H23:S23"/>
    <mergeCell ref="H24:S24"/>
    <mergeCell ref="B25:I25"/>
    <mergeCell ref="J25:S25"/>
    <mergeCell ref="B26:I26"/>
    <mergeCell ref="J26:S26"/>
    <mergeCell ref="I15:P16"/>
    <mergeCell ref="G18:L18"/>
    <mergeCell ref="M18:S18"/>
    <mergeCell ref="D19:E19"/>
    <mergeCell ref="G19:L19"/>
    <mergeCell ref="Q15:S16"/>
    <mergeCell ref="C17:E17"/>
    <mergeCell ref="I17:N17"/>
    <mergeCell ref="O17:P17"/>
    <mergeCell ref="B15:B17"/>
    <mergeCell ref="C15:C16"/>
    <mergeCell ref="D15:E16"/>
    <mergeCell ref="G15:G17"/>
    <mergeCell ref="H15:H17"/>
    <mergeCell ref="G11:G14"/>
    <mergeCell ref="H11:H13"/>
    <mergeCell ref="I11:P11"/>
    <mergeCell ref="D12:E12"/>
    <mergeCell ref="I12:P12"/>
    <mergeCell ref="I13:P13"/>
    <mergeCell ref="D14:E14"/>
    <mergeCell ref="H14:J14"/>
    <mergeCell ref="K14:O14"/>
    <mergeCell ref="B1:C1"/>
    <mergeCell ref="D1:S1"/>
    <mergeCell ref="A4:T5"/>
    <mergeCell ref="B6:D6"/>
    <mergeCell ref="B9:E10"/>
    <mergeCell ref="G9:S9"/>
    <mergeCell ref="G10:S10"/>
  </mergeCells>
  <phoneticPr fontId="2"/>
  <pageMargins left="0.78740157480314965" right="0.59055118110236227" top="0.86614173228346458" bottom="0.98425196850393704" header="0.51181102362204722" footer="0.51181102362204722"/>
  <pageSetup paperSize="9" fitToHeight="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請求書（事業系）</vt:lpstr>
      <vt:lpstr>返還内訳書_集約</vt:lpstr>
      <vt:lpstr>請求書記載例</vt:lpstr>
      <vt:lpstr>返還内訳書_集約!Print_Area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228000 資源循環推進課 ユーザ011</cp:lastModifiedBy>
  <cp:lastPrinted>2026-02-24T05:38:20Z</cp:lastPrinted>
  <dcterms:created xsi:type="dcterms:W3CDTF">2005-07-26T02:17:53Z</dcterms:created>
  <dcterms:modified xsi:type="dcterms:W3CDTF">2026-03-13T09:54:25Z</dcterms:modified>
</cp:coreProperties>
</file>