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610-0063d\都市計画ｗ\（１９）地区計画（届出・取扱い）\2 各地区取扱要領等\11山谷南\緑化施設\"/>
    </mc:Choice>
  </mc:AlternateContent>
  <bookViews>
    <workbookView xWindow="-15" yWindow="-15" windowWidth="9615" windowHeight="7965" activeTab="1"/>
  </bookViews>
  <sheets>
    <sheet name="算出シート (手書き用)" sheetId="2" r:id="rId1"/>
    <sheet name="算出シート" sheetId="1" r:id="rId2"/>
  </sheets>
  <definedNames>
    <definedName name="_xlnm.Print_Area" localSheetId="1">算出シート!$B$1:$S$41</definedName>
    <definedName name="_xlnm.Print_Area" localSheetId="0">'算出シート (手書き用)'!$B$1:$S$41</definedName>
  </definedNames>
  <calcPr calcId="152511"/>
</workbook>
</file>

<file path=xl/calcChain.xml><?xml version="1.0" encoding="utf-8"?>
<calcChain xmlns="http://schemas.openxmlformats.org/spreadsheetml/2006/main">
  <c r="R40" i="2" l="1"/>
  <c r="X35" i="2"/>
  <c r="Q29" i="2"/>
  <c r="Q26" i="2"/>
  <c r="Q23" i="2"/>
  <c r="N20" i="2"/>
  <c r="J20" i="2"/>
  <c r="P20" i="2"/>
  <c r="O20" i="2"/>
  <c r="M20" i="2"/>
  <c r="L20" i="2"/>
  <c r="K20" i="2"/>
  <c r="I20" i="2"/>
  <c r="H20" i="2"/>
  <c r="G20" i="2"/>
  <c r="Q9" i="2"/>
  <c r="Q12" i="2" l="1"/>
  <c r="Q32" i="2"/>
  <c r="O20" i="1"/>
  <c r="O19" i="1"/>
  <c r="K19" i="1"/>
  <c r="K20" i="1" s="1"/>
  <c r="L19" i="1"/>
  <c r="L20" i="1" s="1"/>
  <c r="M19" i="1"/>
  <c r="M20" i="1" s="1"/>
  <c r="N19" i="1"/>
  <c r="N20" i="1" s="1"/>
  <c r="Q22" i="1"/>
  <c r="Q23" i="1" s="1"/>
  <c r="Q11" i="1"/>
  <c r="Q8" i="1"/>
  <c r="Q14" i="1"/>
  <c r="I38" i="1" s="1"/>
  <c r="Q16" i="1"/>
  <c r="Q17" i="1"/>
  <c r="Q18" i="1"/>
  <c r="Q15" i="1"/>
  <c r="R40" i="1" l="1"/>
  <c r="J38" i="1"/>
  <c r="Q28" i="1"/>
  <c r="L38" i="1" s="1"/>
  <c r="Q34" i="1"/>
  <c r="X35" i="1" s="1"/>
  <c r="Q31" i="1"/>
  <c r="M38" i="1" s="1"/>
  <c r="Q25" i="1"/>
  <c r="P19" i="1"/>
  <c r="P20" i="1" s="1"/>
  <c r="J19" i="1"/>
  <c r="J20" i="1" s="1"/>
  <c r="I19" i="1"/>
  <c r="I20" i="1" s="1"/>
  <c r="H19" i="1"/>
  <c r="H20" i="1" s="1"/>
  <c r="G19" i="1"/>
  <c r="G20" i="1" s="1"/>
  <c r="H38" i="1"/>
  <c r="G38" i="1"/>
  <c r="Q32" i="1"/>
  <c r="L40" i="2" l="1"/>
  <c r="F40" i="2"/>
  <c r="K38" i="1"/>
  <c r="N38" i="1" s="1"/>
  <c r="O38" i="1" s="1"/>
  <c r="Q26" i="1"/>
  <c r="Q9" i="1"/>
  <c r="Q12" i="1"/>
  <c r="Q29" i="1"/>
  <c r="F40" i="1" l="1"/>
  <c r="L40" i="1" s="1"/>
</calcChain>
</file>

<file path=xl/sharedStrings.xml><?xml version="1.0" encoding="utf-8"?>
<sst xmlns="http://schemas.openxmlformats.org/spreadsheetml/2006/main" count="306" uniqueCount="60">
  <si>
    <t>敷地面積</t>
    <rPh sb="0" eb="2">
      <t>シキチ</t>
    </rPh>
    <rPh sb="2" eb="4">
      <t>メンセキ</t>
    </rPh>
    <phoneticPr fontId="2"/>
  </si>
  <si>
    <t>㎡</t>
    <phoneticPr fontId="2"/>
  </si>
  <si>
    <t>箇所</t>
    <rPh sb="0" eb="2">
      <t>カショ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</si>
  <si>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</si>
  <si>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</si>
  <si>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</si>
  <si>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</si>
  <si>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(8)</t>
  </si>
  <si>
    <t>(9)</t>
  </si>
  <si>
    <t>(10)</t>
  </si>
  <si>
    <t>小計</t>
    <rPh sb="0" eb="2">
      <t>ショウケイ</t>
    </rPh>
    <phoneticPr fontId="2"/>
  </si>
  <si>
    <t>面積
（㎡）</t>
    <rPh sb="0" eb="2">
      <t>メンセキ</t>
    </rPh>
    <phoneticPr fontId="2"/>
  </si>
  <si>
    <t>(1)</t>
  </si>
  <si>
    <t>(2)</t>
  </si>
  <si>
    <t>(3)</t>
  </si>
  <si>
    <t>(4)</t>
  </si>
  <si>
    <t>(5)</t>
  </si>
  <si>
    <t>(6)</t>
  </si>
  <si>
    <t>(7)</t>
  </si>
  <si>
    <r>
      <t>4m以上
(T</t>
    </r>
    <r>
      <rPr>
        <vertAlign val="subscript"/>
        <sz val="8"/>
        <color indexed="8"/>
        <rFont val="ＭＳ Ｐゴシック"/>
        <family val="3"/>
        <charset val="128"/>
      </rPr>
      <t>1</t>
    </r>
    <r>
      <rPr>
        <sz val="8"/>
        <color indexed="8"/>
        <rFont val="ＭＳ Ｐゴシック"/>
        <family val="3"/>
        <charset val="128"/>
      </rPr>
      <t>)</t>
    </r>
    <rPh sb="2" eb="4">
      <t>イジョウ</t>
    </rPh>
    <phoneticPr fontId="2"/>
  </si>
  <si>
    <r>
      <t>2.5m以上4m未満(T</t>
    </r>
    <r>
      <rPr>
        <vertAlign val="subscript"/>
        <sz val="8"/>
        <color indexed="8"/>
        <rFont val="ＭＳ Ｐゴシック"/>
        <family val="3"/>
        <charset val="128"/>
      </rPr>
      <t>2</t>
    </r>
    <r>
      <rPr>
        <sz val="8"/>
        <color indexed="8"/>
        <rFont val="ＭＳ Ｐゴシック"/>
        <family val="3"/>
        <charset val="128"/>
      </rPr>
      <t>)</t>
    </r>
    <rPh sb="4" eb="6">
      <t>イジョウ</t>
    </rPh>
    <rPh sb="8" eb="10">
      <t>ミマン</t>
    </rPh>
    <phoneticPr fontId="2"/>
  </si>
  <si>
    <r>
      <t>1m以上2.5m未満(T</t>
    </r>
    <r>
      <rPr>
        <vertAlign val="subscript"/>
        <sz val="8"/>
        <color indexed="8"/>
        <rFont val="ＭＳ Ｐゴシック"/>
        <family val="3"/>
        <charset val="128"/>
      </rPr>
      <t>3</t>
    </r>
    <r>
      <rPr>
        <sz val="8"/>
        <color indexed="8"/>
        <rFont val="ＭＳ Ｐゴシック"/>
        <family val="3"/>
        <charset val="128"/>
      </rPr>
      <t>)</t>
    </r>
    <rPh sb="2" eb="4">
      <t>イジョウ</t>
    </rPh>
    <rPh sb="8" eb="10">
      <t>ミマン</t>
    </rPh>
    <phoneticPr fontId="2"/>
  </si>
  <si>
    <r>
      <t>樹木密度</t>
    </r>
    <r>
      <rPr>
        <sz val="9"/>
        <color indexed="8"/>
        <rFont val="ＭＳ Ｐゴシック"/>
        <family val="3"/>
        <charset val="128"/>
      </rPr>
      <t>　18T</t>
    </r>
    <r>
      <rPr>
        <vertAlign val="subscript"/>
        <sz val="9"/>
        <color indexed="8"/>
        <rFont val="ＭＳ Ｐゴシック"/>
        <family val="3"/>
        <charset val="128"/>
      </rPr>
      <t>1</t>
    </r>
    <r>
      <rPr>
        <sz val="9"/>
        <color indexed="8"/>
        <rFont val="ＭＳ Ｐゴシック"/>
        <family val="3"/>
        <charset val="128"/>
      </rPr>
      <t>＋10T</t>
    </r>
    <r>
      <rPr>
        <vertAlign val="subscript"/>
        <sz val="9"/>
        <color indexed="8"/>
        <rFont val="ＭＳ Ｐゴシック"/>
        <family val="3"/>
        <charset val="128"/>
      </rPr>
      <t>2</t>
    </r>
    <r>
      <rPr>
        <sz val="9"/>
        <color indexed="8"/>
        <rFont val="ＭＳ Ｐゴシック"/>
        <family val="3"/>
        <charset val="128"/>
      </rPr>
      <t>＋4T</t>
    </r>
    <r>
      <rPr>
        <vertAlign val="subscript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＋T</t>
    </r>
    <r>
      <rPr>
        <vertAlign val="subscript"/>
        <sz val="9"/>
        <color indexed="8"/>
        <rFont val="ＭＳ Ｐゴシック"/>
        <family val="3"/>
        <charset val="128"/>
      </rPr>
      <t>4</t>
    </r>
    <rPh sb="0" eb="2">
      <t>ジュモク</t>
    </rPh>
    <rPh sb="2" eb="4">
      <t>ミツド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</si>
  <si>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</si>
  <si>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</si>
  <si>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</si>
  <si>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</si>
  <si>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緑化施設全体</t>
    <rPh sb="0" eb="2">
      <t>リョッカ</t>
    </rPh>
    <rPh sb="2" eb="4">
      <t>シセツ</t>
    </rPh>
    <rPh sb="4" eb="6">
      <t>ゼンタイ</t>
    </rPh>
    <phoneticPr fontId="2"/>
  </si>
  <si>
    <t>緑化施設</t>
    <rPh sb="0" eb="2">
      <t>リョッカ</t>
    </rPh>
    <rPh sb="2" eb="4">
      <t>シセツ</t>
    </rPh>
    <phoneticPr fontId="2"/>
  </si>
  <si>
    <t>㎡</t>
    <phoneticPr fontId="2"/>
  </si>
  <si>
    <t>緑化率</t>
    <rPh sb="0" eb="2">
      <t>リョッカ</t>
    </rPh>
    <rPh sb="2" eb="3">
      <t>リツ</t>
    </rPh>
    <phoneticPr fontId="2"/>
  </si>
  <si>
    <t>%</t>
    <phoneticPr fontId="2"/>
  </si>
  <si>
    <t>「④樹木植栽地」では、樹木密度の数値が植栽地の面積以上となるようにしてください。（下回る場合列下に「※」が表示されます。）</t>
    <rPh sb="2" eb="4">
      <t>ジュモク</t>
    </rPh>
    <rPh sb="4" eb="6">
      <t>ショクサイ</t>
    </rPh>
    <rPh sb="6" eb="7">
      <t>チ</t>
    </rPh>
    <rPh sb="11" eb="13">
      <t>ジュモク</t>
    </rPh>
    <rPh sb="13" eb="15">
      <t>ミツド</t>
    </rPh>
    <rPh sb="16" eb="18">
      <t>スウチ</t>
    </rPh>
    <rPh sb="19" eb="21">
      <t>ショクサイ</t>
    </rPh>
    <rPh sb="21" eb="22">
      <t>チ</t>
    </rPh>
    <rPh sb="23" eb="25">
      <t>メンセキ</t>
    </rPh>
    <rPh sb="25" eb="27">
      <t>イジョウ</t>
    </rPh>
    <rPh sb="41" eb="43">
      <t>シタマワ</t>
    </rPh>
    <rPh sb="44" eb="46">
      <t>バアイ</t>
    </rPh>
    <rPh sb="46" eb="47">
      <t>レツ</t>
    </rPh>
    <rPh sb="47" eb="48">
      <t>シタ</t>
    </rPh>
    <rPh sb="53" eb="55">
      <t>ヒョウジ</t>
    </rPh>
    <phoneticPr fontId="1"/>
  </si>
  <si>
    <t>※</t>
    <phoneticPr fontId="1"/>
  </si>
  <si>
    <t>緑化施設の
面積</t>
    <rPh sb="0" eb="2">
      <t>リョッカ</t>
    </rPh>
    <rPh sb="2" eb="4">
      <t>シセツ</t>
    </rPh>
    <rPh sb="6" eb="8">
      <t>メンセキ</t>
    </rPh>
    <phoneticPr fontId="2"/>
  </si>
  <si>
    <t>※</t>
    <phoneticPr fontId="1"/>
  </si>
  <si>
    <t>■このシートについて</t>
    <phoneticPr fontId="1"/>
  </si>
  <si>
    <t>着色されたセルの部分に数値を入力してください。それ以外の箇所は保護をかけており、入力できません。</t>
    <rPh sb="0" eb="2">
      <t>チャクショク</t>
    </rPh>
    <phoneticPr fontId="1"/>
  </si>
  <si>
    <r>
      <t>0.4m以上１m未満(T</t>
    </r>
    <r>
      <rPr>
        <vertAlign val="subscript"/>
        <sz val="8"/>
        <color indexed="8"/>
        <rFont val="ＭＳ Ｐゴシック"/>
        <family val="3"/>
        <charset val="128"/>
      </rPr>
      <t>4</t>
    </r>
    <r>
      <rPr>
        <sz val="8"/>
        <color indexed="8"/>
        <rFont val="ＭＳ Ｐゴシック"/>
        <family val="3"/>
        <charset val="128"/>
      </rPr>
      <t>)</t>
    </r>
    <rPh sb="4" eb="6">
      <t>イジョウ</t>
    </rPh>
    <rPh sb="8" eb="10">
      <t>ミマン</t>
    </rPh>
    <phoneticPr fontId="2"/>
  </si>
  <si>
    <t>％</t>
    <phoneticPr fontId="1"/>
  </si>
  <si>
    <t>地区計画の緑化面積、緑化率等の計算を支援するための面積算出表です。</t>
    <rPh sb="0" eb="2">
      <t>チク</t>
    </rPh>
    <rPh sb="2" eb="4">
      <t>ケイカク</t>
    </rPh>
    <rPh sb="25" eb="27">
      <t>メンセキ</t>
    </rPh>
    <rPh sb="27" eb="29">
      <t>サンシュツ</t>
    </rPh>
    <rPh sb="29" eb="30">
      <t>ヒョウ</t>
    </rPh>
    <phoneticPr fontId="1"/>
  </si>
  <si>
    <t>地区計画計画書を参照し、緑化率の最低限度を入力してください。</t>
    <rPh sb="0" eb="2">
      <t>チク</t>
    </rPh>
    <rPh sb="2" eb="4">
      <t>ケイカク</t>
    </rPh>
    <rPh sb="4" eb="7">
      <t>ケイカクショ</t>
    </rPh>
    <rPh sb="8" eb="10">
      <t>サンショウ</t>
    </rPh>
    <rPh sb="12" eb="14">
      <t>リョクカ</t>
    </rPh>
    <rPh sb="14" eb="15">
      <t>リツ</t>
    </rPh>
    <rPh sb="16" eb="18">
      <t>サイテイ</t>
    </rPh>
    <rPh sb="18" eb="20">
      <t>ゲンド</t>
    </rPh>
    <rPh sb="21" eb="23">
      <t>ニュウリョク</t>
    </rPh>
    <phoneticPr fontId="1"/>
  </si>
  <si>
    <t>緑化率の最低限度</t>
    <rPh sb="0" eb="2">
      <t>リョクカ</t>
    </rPh>
    <rPh sb="2" eb="3">
      <t>リツ</t>
    </rPh>
    <rPh sb="4" eb="6">
      <t>サイテイ</t>
    </rPh>
    <rPh sb="6" eb="8">
      <t>ゲンド</t>
    </rPh>
    <phoneticPr fontId="1"/>
  </si>
  <si>
    <t>緑化率の
最低限度</t>
    <rPh sb="0" eb="2">
      <t>リョクカ</t>
    </rPh>
    <rPh sb="2" eb="3">
      <t>リツ</t>
    </rPh>
    <rPh sb="5" eb="7">
      <t>サイテイ</t>
    </rPh>
    <rPh sb="7" eb="9">
      <t>ゲンド</t>
    </rPh>
    <phoneticPr fontId="1"/>
  </si>
  <si>
    <t>H31.3.１版</t>
    <rPh sb="7" eb="8">
      <t>ハン</t>
    </rPh>
    <phoneticPr fontId="1"/>
  </si>
  <si>
    <t>①樹木</t>
    <rPh sb="1" eb="3">
      <t>ジュモク</t>
    </rPh>
    <phoneticPr fontId="1"/>
  </si>
  <si>
    <t>(1)樹冠</t>
    <rPh sb="3" eb="4">
      <t>キ</t>
    </rPh>
    <rPh sb="4" eb="5">
      <t>カンムリ</t>
    </rPh>
    <phoneticPr fontId="2"/>
  </si>
  <si>
    <t>(2)みなし樹冠</t>
    <phoneticPr fontId="2"/>
  </si>
  <si>
    <t>(3)植栽基盤</t>
    <rPh sb="3" eb="5">
      <t>ショクサイ</t>
    </rPh>
    <rPh sb="5" eb="7">
      <t>キバン</t>
    </rPh>
    <phoneticPr fontId="2"/>
  </si>
  <si>
    <t>面積（㎡）</t>
    <rPh sb="0" eb="2">
      <t>メンセキ</t>
    </rPh>
    <phoneticPr fontId="2"/>
  </si>
  <si>
    <t>樹木本数(本)</t>
    <rPh sb="0" eb="2">
      <t>ジュモク</t>
    </rPh>
    <rPh sb="2" eb="4">
      <t>ホンスウ</t>
    </rPh>
    <rPh sb="5" eb="6">
      <t>ホン</t>
    </rPh>
    <phoneticPr fontId="2"/>
  </si>
  <si>
    <t>(1)樹冠</t>
    <phoneticPr fontId="2"/>
  </si>
  <si>
    <t>合計（①～⑥）</t>
    <rPh sb="0" eb="2">
      <t>ゴウケイ</t>
    </rPh>
    <phoneticPr fontId="2"/>
  </si>
  <si>
    <t>⑥園路等</t>
    <rPh sb="1" eb="3">
      <t>エンロ</t>
    </rPh>
    <rPh sb="3" eb="4">
      <t>トウ</t>
    </rPh>
    <phoneticPr fontId="2"/>
  </si>
  <si>
    <t>⑤水流等</t>
    <rPh sb="1" eb="3">
      <t>スイリュウ</t>
    </rPh>
    <rPh sb="3" eb="4">
      <t>トウ</t>
    </rPh>
    <phoneticPr fontId="2"/>
  </si>
  <si>
    <t>④壁面緑化</t>
    <rPh sb="1" eb="3">
      <t>ヘキメン</t>
    </rPh>
    <rPh sb="3" eb="5">
      <t>リョッカ</t>
    </rPh>
    <phoneticPr fontId="2"/>
  </si>
  <si>
    <t>③花壇等</t>
    <rPh sb="1" eb="3">
      <t>カダン</t>
    </rPh>
    <rPh sb="3" eb="4">
      <t>トウ</t>
    </rPh>
    <phoneticPr fontId="2"/>
  </si>
  <si>
    <t>②芝等</t>
    <rPh sb="1" eb="2">
      <t>シバ</t>
    </rPh>
    <rPh sb="2" eb="3">
      <t>トウ</t>
    </rPh>
    <phoneticPr fontId="2"/>
  </si>
  <si>
    <t>下鶴間山谷南地区計画　緑化施設　面積算出表</t>
    <rPh sb="0" eb="3">
      <t>シモツルマ</t>
    </rPh>
    <rPh sb="3" eb="5">
      <t>サンヤ</t>
    </rPh>
    <rPh sb="5" eb="6">
      <t>ミナミ</t>
    </rPh>
    <rPh sb="6" eb="8">
      <t>チク</t>
    </rPh>
    <rPh sb="8" eb="10">
      <t>ケイカク</t>
    </rPh>
    <rPh sb="11" eb="13">
      <t>リョッカ</t>
    </rPh>
    <rPh sb="13" eb="15">
      <t>シセツ</t>
    </rPh>
    <rPh sb="16" eb="18">
      <t>メンセキ</t>
    </rPh>
    <rPh sb="18" eb="20">
      <t>サンシュツ</t>
    </rPh>
    <rPh sb="20" eb="21">
      <t>ヒョウ</t>
    </rPh>
    <phoneticPr fontId="2"/>
  </si>
  <si>
    <t>着色されたセルの部分に数値を入力してください。</t>
    <rPh sb="0" eb="2">
      <t>チャクショク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</si>
</sst>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 "/>
    <numFmt numFmtId="177" formatCode="#,##0.00_);[Red]\(#,##0.00\)"/>
    <numFmt numFmtId="178" formatCode="#,##0_);[Red]\(#,##0\)"/>
    <numFmt numFmtId="179" formatCode="0_ "/>
    <numFmt numFmtId="180" formatCode="#,##0.0000_);[Red]\(#,##0.0000\)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vertAlign val="subscript"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177" fontId="8" fillId="2" borderId="1" xfId="1" applyNumberFormat="1" applyFont="1" applyFill="1" applyBorder="1" applyAlignment="1" applyProtection="1">
      <alignment vertical="center" shrinkToFit="1"/>
      <protection locked="0"/>
    </xf>
    <xf numFmtId="177" fontId="8" fillId="2" borderId="1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49" fontId="8" fillId="0" borderId="0" xfId="0" applyNumberFormat="1" applyFont="1" applyProtection="1">
      <alignment vertical="center"/>
    </xf>
    <xf numFmtId="0" fontId="8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2" xfId="0" applyBorder="1" applyProtection="1">
      <alignment vertical="center"/>
    </xf>
    <xf numFmtId="49" fontId="8" fillId="0" borderId="0" xfId="0" applyNumberFormat="1" applyFont="1" applyBorder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49" fontId="8" fillId="0" borderId="1" xfId="0" applyNumberFormat="1" applyFont="1" applyBorder="1" applyAlignment="1" applyProtection="1">
      <alignment horizontal="center" vertical="center" shrinkToFit="1"/>
    </xf>
    <xf numFmtId="40" fontId="8" fillId="0" borderId="1" xfId="0" applyNumberFormat="1" applyFont="1" applyFill="1" applyBorder="1" applyAlignment="1" applyProtection="1">
      <alignment vertical="center" shrinkToFit="1"/>
    </xf>
    <xf numFmtId="180" fontId="8" fillId="0" borderId="0" xfId="0" applyNumberFormat="1" applyFont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textRotation="255" shrinkToFit="1"/>
    </xf>
    <xf numFmtId="49" fontId="11" fillId="0" borderId="0" xfId="0" applyNumberFormat="1" applyFont="1" applyProtection="1">
      <alignment vertical="center"/>
    </xf>
    <xf numFmtId="0" fontId="12" fillId="0" borderId="0" xfId="0" applyFo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177" fontId="8" fillId="0" borderId="1" xfId="1" applyNumberFormat="1" applyFont="1" applyFill="1" applyBorder="1" applyAlignment="1" applyProtection="1">
      <alignment horizontal="right" vertical="center" shrinkToFit="1"/>
    </xf>
    <xf numFmtId="178" fontId="8" fillId="0" borderId="1" xfId="0" applyNumberFormat="1" applyFont="1" applyFill="1" applyBorder="1" applyAlignment="1" applyProtection="1">
      <alignment vertical="center" shrinkToFit="1"/>
    </xf>
    <xf numFmtId="179" fontId="12" fillId="0" borderId="0" xfId="0" applyNumberFormat="1" applyFont="1" applyAlignment="1" applyProtection="1">
      <alignment horizontal="center" vertical="center" shrinkToFit="1"/>
    </xf>
    <xf numFmtId="179" fontId="12" fillId="0" borderId="0" xfId="0" applyNumberFormat="1" applyFont="1" applyAlignment="1" applyProtection="1">
      <alignment vertical="center" shrinkToFit="1"/>
    </xf>
    <xf numFmtId="49" fontId="8" fillId="0" borderId="1" xfId="0" applyNumberFormat="1" applyFont="1" applyBorder="1" applyAlignment="1" applyProtection="1">
      <alignment horizontal="center" vertical="center" wrapText="1" shrinkToFit="1"/>
    </xf>
    <xf numFmtId="177" fontId="8" fillId="0" borderId="1" xfId="0" applyNumberFormat="1" applyFont="1" applyBorder="1" applyAlignment="1" applyProtection="1">
      <alignment vertical="center" shrinkToFit="1"/>
    </xf>
    <xf numFmtId="177" fontId="0" fillId="0" borderId="0" xfId="0" applyNumberFormat="1" applyFill="1" applyBorder="1" applyAlignment="1" applyProtection="1">
      <alignment vertical="center" shrinkToFit="1"/>
    </xf>
    <xf numFmtId="0" fontId="0" fillId="0" borderId="4" xfId="0" applyBorder="1" applyProtection="1">
      <alignment vertical="center"/>
    </xf>
    <xf numFmtId="0" fontId="0" fillId="0" borderId="4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left" vertical="center"/>
    </xf>
    <xf numFmtId="0" fontId="0" fillId="0" borderId="0" xfId="0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49" fontId="8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176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Protection="1">
      <alignment vertical="center"/>
    </xf>
    <xf numFmtId="176" fontId="14" fillId="0" borderId="5" xfId="0" applyNumberFormat="1" applyFont="1" applyBorder="1" applyAlignment="1" applyProtection="1">
      <alignment horizontal="center" vertical="center"/>
    </xf>
    <xf numFmtId="178" fontId="8" fillId="2" borderId="6" xfId="0" applyNumberFormat="1" applyFont="1" applyFill="1" applyBorder="1" applyAlignment="1" applyProtection="1">
      <alignment vertical="center" shrinkToFit="1"/>
      <protection locked="0"/>
    </xf>
    <xf numFmtId="178" fontId="8" fillId="2" borderId="7" xfId="0" applyNumberFormat="1" applyFont="1" applyFill="1" applyBorder="1" applyAlignment="1" applyProtection="1">
      <alignment vertical="center" shrinkToFit="1"/>
      <protection locked="0"/>
    </xf>
    <xf numFmtId="178" fontId="8" fillId="2" borderId="8" xfId="0" applyNumberFormat="1" applyFont="1" applyFill="1" applyBorder="1" applyAlignment="1" applyProtection="1">
      <alignment vertical="center" shrinkToFit="1"/>
      <protection locked="0"/>
    </xf>
    <xf numFmtId="178" fontId="8" fillId="0" borderId="6" xfId="1" applyNumberFormat="1" applyFont="1" applyFill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vertical="center" shrinkToFit="1"/>
    </xf>
    <xf numFmtId="0" fontId="0" fillId="0" borderId="0" xfId="0" applyFill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Protection="1">
      <alignment vertical="center"/>
    </xf>
    <xf numFmtId="49" fontId="8" fillId="0" borderId="9" xfId="0" applyNumberFormat="1" applyFont="1" applyBorder="1" applyProtection="1">
      <alignment vertical="center"/>
    </xf>
    <xf numFmtId="0" fontId="13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vertical="top" wrapText="1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 shrinkToFit="1"/>
    </xf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horizontal="left" vertical="top" wrapText="1"/>
    </xf>
    <xf numFmtId="178" fontId="8" fillId="0" borderId="1" xfId="1" applyNumberFormat="1" applyFont="1" applyFill="1" applyBorder="1" applyAlignment="1" applyProtection="1">
      <alignment horizontal="right" vertical="center" shrinkToFit="1"/>
    </xf>
    <xf numFmtId="0" fontId="11" fillId="0" borderId="11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 textRotation="255" shrinkToFit="1"/>
    </xf>
    <xf numFmtId="49" fontId="8" fillId="0" borderId="1" xfId="0" applyNumberFormat="1" applyFont="1" applyBorder="1" applyAlignment="1" applyProtection="1">
      <alignment horizontal="center" vertical="center" wrapText="1" shrinkToFit="1"/>
    </xf>
    <xf numFmtId="49" fontId="8" fillId="0" borderId="1" xfId="0" applyNumberFormat="1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textRotation="255" shrinkToFit="1"/>
    </xf>
    <xf numFmtId="49" fontId="8" fillId="0" borderId="1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 shrinkToFit="1"/>
    </xf>
    <xf numFmtId="0" fontId="13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vertical="center" shrinkToFit="1"/>
    </xf>
    <xf numFmtId="0" fontId="13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8" fillId="0" borderId="1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76" fontId="0" fillId="2" borderId="10" xfId="0" applyNumberFormat="1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vertical="center" shrinkToFit="1"/>
    </xf>
    <xf numFmtId="0" fontId="0" fillId="0" borderId="4" xfId="0" applyFont="1" applyBorder="1" applyAlignment="1" applyProtection="1">
      <alignment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176" fontId="0" fillId="0" borderId="4" xfId="0" applyNumberFormat="1" applyFont="1" applyBorder="1" applyAlignment="1" applyProtection="1">
      <alignment vertical="center" shrinkToFit="1"/>
    </xf>
    <xf numFmtId="0" fontId="0" fillId="0" borderId="4" xfId="0" applyFont="1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40" fontId="7" fillId="2" borderId="1" xfId="1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2" xfId="0" applyFont="1" applyBorder="1" applyAlignment="1" applyProtection="1">
      <alignment horizontal="center" vertical="center" wrapText="1" shrinkToFit="1"/>
    </xf>
    <xf numFmtId="0" fontId="8" fillId="0" borderId="13" xfId="0" applyFont="1" applyBorder="1" applyAlignment="1" applyProtection="1">
      <alignment horizontal="center" vertical="center" textRotation="255"/>
    </xf>
    <xf numFmtId="0" fontId="8" fillId="0" borderId="14" xfId="0" applyFont="1" applyBorder="1" applyAlignment="1" applyProtection="1">
      <alignment horizontal="center" vertical="center" textRotation="255"/>
    </xf>
    <xf numFmtId="0" fontId="8" fillId="0" borderId="15" xfId="0" applyFont="1" applyBorder="1" applyAlignment="1" applyProtection="1">
      <alignment horizontal="center" vertical="center" textRotation="255"/>
    </xf>
    <xf numFmtId="0" fontId="11" fillId="0" borderId="7" xfId="0" applyFont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textRotation="255" wrapText="1"/>
    </xf>
    <xf numFmtId="0" fontId="11" fillId="0" borderId="14" xfId="0" applyFont="1" applyBorder="1" applyAlignment="1" applyProtection="1">
      <alignment horizontal="center" vertical="center" textRotation="255" wrapText="1"/>
    </xf>
    <xf numFmtId="0" fontId="11" fillId="0" borderId="15" xfId="0" applyFont="1" applyBorder="1" applyAlignment="1" applyProtection="1">
      <alignment horizontal="center" vertical="center" textRotation="255" wrapText="1"/>
    </xf>
    <xf numFmtId="0" fontId="11" fillId="0" borderId="3" xfId="0" applyFont="1" applyBorder="1" applyAlignment="1" applyProtection="1">
      <alignment vertical="center" textRotation="255" shrinkToFit="1"/>
    </xf>
    <xf numFmtId="0" fontId="11" fillId="0" borderId="3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horizontal="center" vertical="center" textRotation="255" shrinkToFit="1"/>
    </xf>
    <xf numFmtId="0" fontId="11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177" fontId="8" fillId="0" borderId="10" xfId="0" applyNumberFormat="1" applyFont="1" applyFill="1" applyBorder="1" applyAlignment="1" applyProtection="1">
      <alignment vertical="center" shrinkToFit="1"/>
    </xf>
    <xf numFmtId="177" fontId="0" fillId="0" borderId="11" xfId="0" applyNumberFormat="1" applyFill="1" applyBorder="1" applyAlignment="1" applyProtection="1">
      <alignment vertical="center" shrinkToFit="1"/>
    </xf>
    <xf numFmtId="177" fontId="0" fillId="0" borderId="2" xfId="0" applyNumberFormat="1" applyFill="1" applyBorder="1" applyAlignment="1" applyProtection="1">
      <alignment vertical="center" shrinkToFit="1"/>
    </xf>
    <xf numFmtId="49" fontId="8" fillId="0" borderId="1" xfId="0" applyNumberFormat="1" applyFont="1" applyBorder="1" applyAlignment="1" applyProtection="1">
      <alignment horizontal="center" vertical="center" wrapText="1" shrinkToFit="1"/>
    </xf>
    <xf numFmtId="49" fontId="8" fillId="0" borderId="0" xfId="0" applyNumberFormat="1" applyFont="1" applyAlignment="1" applyProtection="1">
      <alignment horizontal="right" vertical="center"/>
    </xf>
    <xf numFmtId="0" fontId="0" fillId="0" borderId="0" xfId="0" applyAlignment="1">
      <alignment vertical="center"/>
    </xf>
    <xf numFmtId="0" fontId="0" fillId="0" borderId="10" xfId="0" applyBorder="1" applyAlignment="1" applyProtection="1">
      <alignment horizontal="left" vertical="center" indent="1" shrinkToFit="1"/>
    </xf>
    <xf numFmtId="0" fontId="0" fillId="0" borderId="1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 textRotation="255" shrinkToFit="1"/>
    </xf>
    <xf numFmtId="0" fontId="11" fillId="0" borderId="0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11" xfId="0" applyBorder="1" applyProtection="1">
      <alignment vertical="center"/>
    </xf>
    <xf numFmtId="0" fontId="0" fillId="0" borderId="2" xfId="0" applyBorder="1" applyProtection="1">
      <alignment vertical="center"/>
    </xf>
    <xf numFmtId="0" fontId="8" fillId="0" borderId="10" xfId="0" applyFont="1" applyBorder="1" applyAlignment="1" applyProtection="1">
      <alignment horizontal="center" vertical="center" wrapText="1" shrinkToFit="1"/>
    </xf>
    <xf numFmtId="177" fontId="8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2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61"/>
  <sheetViews>
    <sheetView showGridLines="0" zoomScaleNormal="100" workbookViewId="0">
      <selection activeCell="V34" sqref="V34"/>
    </sheetView>
  </sheetViews>
  <sheetFormatPr defaultRowHeight="12" x14ac:dyDescent="0.15"/>
  <cols>
    <col min="1" max="1" width="1.25" style="7" customWidth="1"/>
    <col min="2" max="2" width="3" style="7" customWidth="1"/>
    <col min="3" max="3" width="2.625" style="4" customWidth="1"/>
    <col min="4" max="4" width="4.75" style="4" customWidth="1"/>
    <col min="5" max="5" width="6.125" style="4" customWidth="1"/>
    <col min="6" max="6" width="6.125" style="7" customWidth="1"/>
    <col min="7" max="7" width="6.125" style="8" customWidth="1"/>
    <col min="8" max="9" width="6.125" style="7" customWidth="1"/>
    <col min="10" max="10" width="6.125" style="8" customWidth="1"/>
    <col min="11" max="12" width="6.125" style="7" customWidth="1"/>
    <col min="13" max="13" width="6.125" style="8" customWidth="1"/>
    <col min="14" max="14" width="6.125" style="7" customWidth="1"/>
    <col min="15" max="16" width="6.125" style="8" customWidth="1"/>
    <col min="17" max="18" width="6.125" style="7" customWidth="1"/>
    <col min="19" max="19" width="6.5" style="8" customWidth="1"/>
    <col min="20" max="22" width="6.25" style="7" customWidth="1"/>
    <col min="23" max="26" width="6.375" style="7" customWidth="1"/>
    <col min="27" max="16384" width="9" style="7"/>
  </cols>
  <sheetData>
    <row r="1" spans="1:19" ht="29.25" customHeight="1" x14ac:dyDescent="0.15">
      <c r="A1" s="3"/>
      <c r="B1" s="3"/>
      <c r="D1" s="5" t="s">
        <v>58</v>
      </c>
      <c r="E1" s="6"/>
      <c r="R1" s="130" t="s">
        <v>44</v>
      </c>
      <c r="S1" s="131"/>
    </row>
    <row r="2" spans="1:19" ht="14.25" customHeight="1" x14ac:dyDescent="0.15">
      <c r="A2" s="3"/>
      <c r="B2" s="3"/>
      <c r="D2" s="5"/>
      <c r="E2" s="6"/>
    </row>
    <row r="3" spans="1:19" ht="22.5" customHeight="1" x14ac:dyDescent="0.15">
      <c r="C3" s="7"/>
      <c r="D3" s="101" t="s">
        <v>0</v>
      </c>
      <c r="E3" s="102"/>
      <c r="F3" s="92"/>
      <c r="G3" s="93"/>
      <c r="H3" s="63" t="s">
        <v>1</v>
      </c>
      <c r="I3" s="9"/>
      <c r="J3" s="57"/>
      <c r="K3" s="132" t="s">
        <v>42</v>
      </c>
      <c r="L3" s="133"/>
      <c r="M3" s="134"/>
      <c r="N3" s="103">
        <v>3</v>
      </c>
      <c r="O3" s="103"/>
      <c r="P3" s="16" t="s">
        <v>39</v>
      </c>
    </row>
    <row r="4" spans="1:19" ht="6.75" customHeight="1" x14ac:dyDescent="0.15">
      <c r="C4" s="7"/>
      <c r="D4" s="9"/>
      <c r="E4" s="10"/>
      <c r="F4" s="10"/>
      <c r="G4" s="11"/>
      <c r="H4" s="10"/>
      <c r="I4" s="10"/>
      <c r="J4" s="38"/>
      <c r="K4" s="14"/>
      <c r="L4" s="15"/>
      <c r="M4" s="13"/>
      <c r="N4" s="9"/>
      <c r="O4" s="13"/>
      <c r="P4" s="13"/>
    </row>
    <row r="5" spans="1:19" ht="5.25" customHeight="1" x14ac:dyDescent="0.15">
      <c r="A5" s="3"/>
      <c r="B5" s="3"/>
      <c r="C5" s="54"/>
      <c r="D5" s="55"/>
      <c r="E5" s="55"/>
      <c r="F5" s="54"/>
      <c r="G5" s="56"/>
      <c r="H5" s="54"/>
      <c r="I5" s="54"/>
      <c r="J5" s="56"/>
      <c r="K5" s="104"/>
      <c r="L5" s="105"/>
      <c r="M5" s="105"/>
      <c r="N5" s="105"/>
      <c r="O5" s="90"/>
      <c r="P5" s="91"/>
      <c r="Q5" s="53"/>
      <c r="R5" s="53"/>
    </row>
    <row r="6" spans="1:19" ht="7.5" customHeight="1" x14ac:dyDescent="0.15">
      <c r="A6" s="3"/>
      <c r="B6" s="3"/>
      <c r="C6" s="7"/>
      <c r="D6" s="7"/>
      <c r="E6" s="7"/>
      <c r="G6" s="7"/>
      <c r="J6" s="7"/>
      <c r="L6" s="8"/>
      <c r="M6" s="7"/>
      <c r="O6" s="7"/>
      <c r="P6" s="7"/>
      <c r="S6" s="7"/>
    </row>
    <row r="7" spans="1:19" ht="12.75" customHeight="1" x14ac:dyDescent="0.15">
      <c r="B7" s="112" t="s">
        <v>45</v>
      </c>
      <c r="C7" s="79" t="s">
        <v>46</v>
      </c>
      <c r="D7" s="79"/>
      <c r="E7" s="86" t="s">
        <v>2</v>
      </c>
      <c r="F7" s="87"/>
      <c r="G7" s="74" t="s">
        <v>3</v>
      </c>
      <c r="H7" s="74" t="s">
        <v>4</v>
      </c>
      <c r="I7" s="74" t="s">
        <v>5</v>
      </c>
      <c r="J7" s="74" t="s">
        <v>6</v>
      </c>
      <c r="K7" s="74" t="s">
        <v>16</v>
      </c>
      <c r="L7" s="74" t="s">
        <v>17</v>
      </c>
      <c r="M7" s="74" t="s">
        <v>18</v>
      </c>
      <c r="N7" s="74" t="s">
        <v>7</v>
      </c>
      <c r="O7" s="74" t="s">
        <v>8</v>
      </c>
      <c r="P7" s="74" t="s">
        <v>9</v>
      </c>
      <c r="Q7" s="64" t="s">
        <v>10</v>
      </c>
      <c r="S7" s="7"/>
    </row>
    <row r="8" spans="1:19" ht="19.5" customHeight="1" x14ac:dyDescent="0.15">
      <c r="B8" s="113"/>
      <c r="C8" s="79"/>
      <c r="D8" s="79"/>
      <c r="E8" s="106" t="s">
        <v>11</v>
      </c>
      <c r="F8" s="10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S8" s="7"/>
    </row>
    <row r="9" spans="1:19" s="20" customFormat="1" ht="9" customHeight="1" x14ac:dyDescent="0.15">
      <c r="B9" s="113"/>
      <c r="C9" s="71"/>
      <c r="D9" s="72"/>
      <c r="E9" s="22"/>
      <c r="G9" s="23"/>
      <c r="J9" s="23"/>
      <c r="K9" s="23"/>
      <c r="L9" s="23"/>
      <c r="M9" s="23"/>
      <c r="N9" s="23"/>
      <c r="O9" s="23"/>
      <c r="Q9" s="24" t="str">
        <f>IF(Q8-ROUNDDOWN(Q8,2)&gt;0.0001,"※","")</f>
        <v/>
      </c>
    </row>
    <row r="10" spans="1:19" ht="12.75" customHeight="1" x14ac:dyDescent="0.15">
      <c r="B10" s="113"/>
      <c r="C10" s="108" t="s">
        <v>47</v>
      </c>
      <c r="D10" s="109"/>
      <c r="E10" s="86" t="s">
        <v>2</v>
      </c>
      <c r="F10" s="87"/>
      <c r="G10" s="74" t="s">
        <v>3</v>
      </c>
      <c r="H10" s="74" t="s">
        <v>4</v>
      </c>
      <c r="I10" s="74" t="s">
        <v>5</v>
      </c>
      <c r="J10" s="74" t="s">
        <v>6</v>
      </c>
      <c r="K10" s="74" t="s">
        <v>16</v>
      </c>
      <c r="L10" s="74" t="s">
        <v>17</v>
      </c>
      <c r="M10" s="74" t="s">
        <v>18</v>
      </c>
      <c r="N10" s="74" t="s">
        <v>7</v>
      </c>
      <c r="O10" s="74" t="s">
        <v>8</v>
      </c>
      <c r="P10" s="74" t="s">
        <v>9</v>
      </c>
      <c r="Q10" s="64" t="s">
        <v>10</v>
      </c>
      <c r="S10" s="7"/>
    </row>
    <row r="11" spans="1:19" ht="19.5" customHeight="1" x14ac:dyDescent="0.15">
      <c r="B11" s="113"/>
      <c r="C11" s="110"/>
      <c r="D11" s="111"/>
      <c r="E11" s="106" t="s">
        <v>11</v>
      </c>
      <c r="F11" s="10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S11" s="7"/>
    </row>
    <row r="12" spans="1:19" s="20" customFormat="1" ht="9" customHeight="1" x14ac:dyDescent="0.15">
      <c r="B12" s="113"/>
      <c r="C12" s="21"/>
      <c r="D12" s="22"/>
      <c r="E12" s="22"/>
      <c r="G12" s="23"/>
      <c r="J12" s="23"/>
      <c r="K12" s="23"/>
      <c r="L12" s="23"/>
      <c r="M12" s="23"/>
      <c r="N12" s="23"/>
      <c r="O12" s="23"/>
      <c r="Q12" s="24" t="str">
        <f>IF(Q11-ROUNDDOWN(Q11,2)&gt;0.0001,"※","")</f>
        <v/>
      </c>
    </row>
    <row r="13" spans="1:19" ht="12.75" customHeight="1" x14ac:dyDescent="0.15">
      <c r="B13" s="113"/>
      <c r="C13" s="140" t="s">
        <v>48</v>
      </c>
      <c r="D13" s="86" t="s">
        <v>2</v>
      </c>
      <c r="E13" s="142"/>
      <c r="F13" s="143"/>
      <c r="G13" s="74" t="s">
        <v>3</v>
      </c>
      <c r="H13" s="74" t="s">
        <v>4</v>
      </c>
      <c r="I13" s="74" t="s">
        <v>5</v>
      </c>
      <c r="J13" s="74" t="s">
        <v>6</v>
      </c>
      <c r="K13" s="74" t="s">
        <v>16</v>
      </c>
      <c r="L13" s="74" t="s">
        <v>17</v>
      </c>
      <c r="M13" s="74" t="s">
        <v>18</v>
      </c>
      <c r="N13" s="74" t="s">
        <v>7</v>
      </c>
      <c r="O13" s="74" t="s">
        <v>8</v>
      </c>
      <c r="P13" s="74" t="s">
        <v>9</v>
      </c>
      <c r="Q13" s="64" t="s">
        <v>10</v>
      </c>
      <c r="S13" s="7"/>
    </row>
    <row r="14" spans="1:19" ht="19.5" customHeight="1" x14ac:dyDescent="0.15">
      <c r="B14" s="113"/>
      <c r="C14" s="140"/>
      <c r="D14" s="144" t="s">
        <v>49</v>
      </c>
      <c r="E14" s="136"/>
      <c r="F14" s="13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S14" s="7"/>
    </row>
    <row r="15" spans="1:19" ht="14.25" customHeight="1" x14ac:dyDescent="0.15">
      <c r="B15" s="113"/>
      <c r="C15" s="141"/>
      <c r="D15" s="117" t="s">
        <v>50</v>
      </c>
      <c r="E15" s="116" t="s">
        <v>19</v>
      </c>
      <c r="F15" s="116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2"/>
      <c r="S15" s="7"/>
    </row>
    <row r="16" spans="1:19" ht="14.25" customHeight="1" x14ac:dyDescent="0.15">
      <c r="B16" s="113"/>
      <c r="C16" s="141"/>
      <c r="D16" s="118"/>
      <c r="E16" s="115" t="s">
        <v>20</v>
      </c>
      <c r="F16" s="115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2"/>
      <c r="S16" s="7"/>
    </row>
    <row r="17" spans="2:20" ht="14.25" customHeight="1" x14ac:dyDescent="0.15">
      <c r="B17" s="113"/>
      <c r="C17" s="141"/>
      <c r="D17" s="118"/>
      <c r="E17" s="115" t="s">
        <v>21</v>
      </c>
      <c r="F17" s="115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2"/>
      <c r="S17" s="7"/>
    </row>
    <row r="18" spans="2:20" ht="14.25" customHeight="1" x14ac:dyDescent="0.15">
      <c r="B18" s="113"/>
      <c r="C18" s="141"/>
      <c r="D18" s="119"/>
      <c r="E18" s="135" t="s">
        <v>38</v>
      </c>
      <c r="F18" s="135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2"/>
      <c r="S18" s="7"/>
    </row>
    <row r="19" spans="2:20" ht="19.5" customHeight="1" x14ac:dyDescent="0.15">
      <c r="B19" s="114"/>
      <c r="C19" s="141"/>
      <c r="D19" s="106" t="s">
        <v>22</v>
      </c>
      <c r="E19" s="136"/>
      <c r="F19" s="137"/>
      <c r="G19" s="2"/>
      <c r="H19" s="2"/>
      <c r="I19" s="2"/>
      <c r="J19" s="2"/>
      <c r="K19" s="2"/>
      <c r="L19" s="2"/>
      <c r="M19" s="2"/>
      <c r="N19" s="2"/>
      <c r="O19" s="2"/>
      <c r="P19" s="2"/>
      <c r="S19" s="7"/>
    </row>
    <row r="20" spans="2:20" s="20" customFormat="1" ht="9" customHeight="1" x14ac:dyDescent="0.15">
      <c r="C20" s="21"/>
      <c r="D20" s="22"/>
      <c r="E20" s="138"/>
      <c r="F20" s="139"/>
      <c r="G20" s="28" t="str">
        <f>IF(G14&gt;G19,"※","")</f>
        <v/>
      </c>
      <c r="H20" s="28" t="str">
        <f t="shared" ref="H20:P20" si="0">IF(H14&gt;H19,"※","")</f>
        <v/>
      </c>
      <c r="I20" s="28" t="str">
        <f t="shared" si="0"/>
        <v/>
      </c>
      <c r="J20" s="28" t="str">
        <f t="shared" si="0"/>
        <v/>
      </c>
      <c r="K20" s="28" t="str">
        <f>IF(K14&gt;K19,"※","")</f>
        <v/>
      </c>
      <c r="L20" s="28" t="str">
        <f t="shared" si="0"/>
        <v/>
      </c>
      <c r="M20" s="28" t="str">
        <f t="shared" si="0"/>
        <v/>
      </c>
      <c r="N20" s="28" t="str">
        <f t="shared" si="0"/>
        <v/>
      </c>
      <c r="O20" s="28" t="str">
        <f t="shared" si="0"/>
        <v/>
      </c>
      <c r="P20" s="28" t="str">
        <f t="shared" si="0"/>
        <v/>
      </c>
      <c r="Q20" s="29"/>
      <c r="R20" s="29"/>
      <c r="S20" s="29"/>
    </row>
    <row r="21" spans="2:20" ht="12.75" customHeight="1" x14ac:dyDescent="0.15">
      <c r="B21" s="79" t="s">
        <v>57</v>
      </c>
      <c r="C21" s="79"/>
      <c r="D21" s="79"/>
      <c r="E21" s="86" t="s">
        <v>2</v>
      </c>
      <c r="F21" s="87"/>
      <c r="G21" s="74" t="s">
        <v>3</v>
      </c>
      <c r="H21" s="74" t="s">
        <v>4</v>
      </c>
      <c r="I21" s="74" t="s">
        <v>5</v>
      </c>
      <c r="J21" s="74" t="s">
        <v>6</v>
      </c>
      <c r="K21" s="74" t="s">
        <v>16</v>
      </c>
      <c r="L21" s="74" t="s">
        <v>17</v>
      </c>
      <c r="M21" s="74" t="s">
        <v>18</v>
      </c>
      <c r="N21" s="74" t="s">
        <v>7</v>
      </c>
      <c r="O21" s="74" t="s">
        <v>8</v>
      </c>
      <c r="P21" s="74" t="s">
        <v>9</v>
      </c>
      <c r="Q21" s="64" t="s">
        <v>10</v>
      </c>
      <c r="S21" s="7"/>
    </row>
    <row r="22" spans="2:20" ht="19.5" customHeight="1" x14ac:dyDescent="0.15">
      <c r="B22" s="79"/>
      <c r="C22" s="79"/>
      <c r="D22" s="79"/>
      <c r="E22" s="106" t="s">
        <v>11</v>
      </c>
      <c r="F22" s="10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S22" s="7"/>
    </row>
    <row r="23" spans="2:20" s="20" customFormat="1" ht="9" customHeight="1" x14ac:dyDescent="0.15">
      <c r="C23" s="21"/>
      <c r="D23" s="22"/>
      <c r="E23" s="120"/>
      <c r="F23" s="121"/>
      <c r="G23" s="23"/>
      <c r="J23" s="23"/>
      <c r="K23" s="23"/>
      <c r="L23" s="23"/>
      <c r="M23" s="23"/>
      <c r="N23" s="23"/>
      <c r="O23" s="23"/>
      <c r="Q23" s="24" t="str">
        <f>IF(Q22-ROUNDDOWN(Q22,2)&gt;0.0001,"※","")</f>
        <v/>
      </c>
    </row>
    <row r="24" spans="2:20" ht="12.75" customHeight="1" x14ac:dyDescent="0.15">
      <c r="B24" s="79" t="s">
        <v>56</v>
      </c>
      <c r="C24" s="79"/>
      <c r="D24" s="79"/>
      <c r="E24" s="86" t="s">
        <v>2</v>
      </c>
      <c r="F24" s="87"/>
      <c r="G24" s="74" t="s">
        <v>12</v>
      </c>
      <c r="H24" s="74" t="s">
        <v>13</v>
      </c>
      <c r="I24" s="74" t="s">
        <v>14</v>
      </c>
      <c r="J24" s="74" t="s">
        <v>15</v>
      </c>
      <c r="K24" s="74" t="s">
        <v>16</v>
      </c>
      <c r="L24" s="74" t="s">
        <v>17</v>
      </c>
      <c r="M24" s="74" t="s">
        <v>18</v>
      </c>
      <c r="N24" s="74" t="s">
        <v>7</v>
      </c>
      <c r="O24" s="74" t="s">
        <v>8</v>
      </c>
      <c r="P24" s="74" t="s">
        <v>9</v>
      </c>
      <c r="Q24" s="64" t="s">
        <v>10</v>
      </c>
      <c r="S24" s="7"/>
    </row>
    <row r="25" spans="2:20" ht="19.5" customHeight="1" x14ac:dyDescent="0.15">
      <c r="B25" s="79"/>
      <c r="C25" s="79"/>
      <c r="D25" s="79"/>
      <c r="E25" s="106" t="s">
        <v>11</v>
      </c>
      <c r="F25" s="10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S25" s="7"/>
    </row>
    <row r="26" spans="2:20" s="20" customFormat="1" ht="9" customHeight="1" x14ac:dyDescent="0.15">
      <c r="C26" s="21"/>
      <c r="D26" s="22"/>
      <c r="E26" s="120"/>
      <c r="F26" s="121"/>
      <c r="G26" s="23"/>
      <c r="J26" s="23"/>
      <c r="K26" s="23"/>
      <c r="L26" s="23"/>
      <c r="M26" s="23"/>
      <c r="N26" s="23"/>
      <c r="O26" s="23"/>
      <c r="Q26" s="24" t="str">
        <f>IF(Q25-ROUNDDOWN(Q25,2)&gt;0.0001,"※","")</f>
        <v/>
      </c>
    </row>
    <row r="27" spans="2:20" ht="12.75" customHeight="1" x14ac:dyDescent="0.15">
      <c r="B27" s="79" t="s">
        <v>55</v>
      </c>
      <c r="C27" s="79"/>
      <c r="D27" s="79"/>
      <c r="E27" s="106" t="s">
        <v>2</v>
      </c>
      <c r="F27" s="107"/>
      <c r="G27" s="74" t="s">
        <v>3</v>
      </c>
      <c r="H27" s="74" t="s">
        <v>4</v>
      </c>
      <c r="I27" s="74" t="s">
        <v>5</v>
      </c>
      <c r="J27" s="74" t="s">
        <v>6</v>
      </c>
      <c r="K27" s="74" t="s">
        <v>16</v>
      </c>
      <c r="L27" s="74" t="s">
        <v>17</v>
      </c>
      <c r="M27" s="74" t="s">
        <v>18</v>
      </c>
      <c r="N27" s="74" t="s">
        <v>7</v>
      </c>
      <c r="O27" s="74" t="s">
        <v>8</v>
      </c>
      <c r="P27" s="74" t="s">
        <v>9</v>
      </c>
      <c r="Q27" s="74" t="s">
        <v>10</v>
      </c>
      <c r="R27" s="8"/>
      <c r="T27" s="8"/>
    </row>
    <row r="28" spans="2:20" ht="19.5" customHeight="1" x14ac:dyDescent="0.15">
      <c r="B28" s="79"/>
      <c r="C28" s="79"/>
      <c r="D28" s="79"/>
      <c r="E28" s="106" t="s">
        <v>11</v>
      </c>
      <c r="F28" s="10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9"/>
      <c r="S28" s="7"/>
    </row>
    <row r="29" spans="2:20" s="20" customFormat="1" ht="9" customHeight="1" x14ac:dyDescent="0.15">
      <c r="C29" s="75"/>
      <c r="D29" s="76"/>
      <c r="E29" s="22"/>
      <c r="G29" s="23"/>
      <c r="J29" s="23"/>
      <c r="K29" s="23"/>
      <c r="L29" s="23"/>
      <c r="M29" s="23"/>
      <c r="N29" s="23"/>
      <c r="O29" s="23"/>
      <c r="Q29" s="24" t="str">
        <f>IF(Q28-ROUNDDOWN(Q28,2)&gt;0.0001,"※","")</f>
        <v/>
      </c>
    </row>
    <row r="30" spans="2:20" ht="12.75" customHeight="1" x14ac:dyDescent="0.15">
      <c r="B30" s="79" t="s">
        <v>54</v>
      </c>
      <c r="C30" s="79"/>
      <c r="D30" s="79"/>
      <c r="E30" s="86" t="s">
        <v>2</v>
      </c>
      <c r="F30" s="87"/>
      <c r="G30" s="74" t="s">
        <v>12</v>
      </c>
      <c r="H30" s="74" t="s">
        <v>13</v>
      </c>
      <c r="I30" s="74" t="s">
        <v>14</v>
      </c>
      <c r="J30" s="74" t="s">
        <v>15</v>
      </c>
      <c r="K30" s="74" t="s">
        <v>16</v>
      </c>
      <c r="L30" s="74" t="s">
        <v>17</v>
      </c>
      <c r="M30" s="74" t="s">
        <v>18</v>
      </c>
      <c r="N30" s="74" t="s">
        <v>7</v>
      </c>
      <c r="O30" s="74" t="s">
        <v>8</v>
      </c>
      <c r="P30" s="74" t="s">
        <v>9</v>
      </c>
      <c r="Q30" s="64" t="s">
        <v>10</v>
      </c>
      <c r="S30" s="7"/>
    </row>
    <row r="31" spans="2:20" ht="19.5" customHeight="1" x14ac:dyDescent="0.15">
      <c r="B31" s="79"/>
      <c r="C31" s="79"/>
      <c r="D31" s="79"/>
      <c r="E31" s="106" t="s">
        <v>11</v>
      </c>
      <c r="F31" s="10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S31" s="7"/>
    </row>
    <row r="32" spans="2:20" s="20" customFormat="1" ht="9" customHeight="1" x14ac:dyDescent="0.15">
      <c r="C32" s="21"/>
      <c r="D32" s="22"/>
      <c r="E32" s="122"/>
      <c r="F32" s="123"/>
      <c r="G32" s="23"/>
      <c r="J32" s="23"/>
      <c r="K32" s="23"/>
      <c r="L32" s="23"/>
      <c r="M32" s="23"/>
      <c r="N32" s="23"/>
      <c r="O32" s="23"/>
      <c r="Q32" s="24" t="str">
        <f>IF(Q31-ROUNDDOWN(Q31,2)&gt;0.0001,"※","")</f>
        <v/>
      </c>
    </row>
    <row r="33" spans="2:24" ht="12.75" customHeight="1" x14ac:dyDescent="0.15">
      <c r="B33" s="79" t="s">
        <v>53</v>
      </c>
      <c r="C33" s="79"/>
      <c r="D33" s="79"/>
      <c r="E33" s="86" t="s">
        <v>2</v>
      </c>
      <c r="F33" s="87"/>
      <c r="G33" s="74" t="s">
        <v>3</v>
      </c>
      <c r="H33" s="74" t="s">
        <v>24</v>
      </c>
      <c r="I33" s="74" t="s">
        <v>25</v>
      </c>
      <c r="J33" s="74" t="s">
        <v>26</v>
      </c>
      <c r="K33" s="74" t="s">
        <v>16</v>
      </c>
      <c r="L33" s="74" t="s">
        <v>17</v>
      </c>
      <c r="M33" s="74" t="s">
        <v>18</v>
      </c>
      <c r="N33" s="74" t="s">
        <v>7</v>
      </c>
      <c r="O33" s="74" t="s">
        <v>8</v>
      </c>
      <c r="P33" s="74" t="s">
        <v>9</v>
      </c>
      <c r="Q33" s="64" t="s">
        <v>10</v>
      </c>
      <c r="S33" s="7"/>
    </row>
    <row r="34" spans="2:24" ht="19.5" customHeight="1" x14ac:dyDescent="0.15">
      <c r="B34" s="79"/>
      <c r="C34" s="79"/>
      <c r="D34" s="79"/>
      <c r="E34" s="106" t="s">
        <v>11</v>
      </c>
      <c r="F34" s="10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S34" s="7"/>
    </row>
    <row r="35" spans="2:24" s="20" customFormat="1" ht="9" customHeight="1" x14ac:dyDescent="0.15">
      <c r="C35" s="21"/>
      <c r="D35" s="22"/>
      <c r="E35" s="122"/>
      <c r="F35" s="123"/>
      <c r="G35" s="23"/>
      <c r="J35" s="23"/>
      <c r="K35" s="23"/>
      <c r="L35" s="23"/>
      <c r="M35" s="23"/>
      <c r="N35" s="23"/>
      <c r="O35" s="23"/>
      <c r="R35" s="23"/>
      <c r="T35" s="23"/>
      <c r="U35" s="23"/>
      <c r="X35" s="24" t="str">
        <f>IF(Q34-ROUNDDOWN(Q34,2)&gt;0.0001,"※","")</f>
        <v/>
      </c>
    </row>
    <row r="36" spans="2:24" s="20" customFormat="1" ht="16.5" customHeight="1" x14ac:dyDescent="0.15">
      <c r="B36" s="79" t="s">
        <v>27</v>
      </c>
      <c r="C36" s="79"/>
      <c r="D36" s="79"/>
      <c r="E36" s="78" t="s">
        <v>28</v>
      </c>
      <c r="F36" s="78"/>
      <c r="G36" s="86" t="s">
        <v>45</v>
      </c>
      <c r="H36" s="88"/>
      <c r="I36" s="89"/>
      <c r="J36" s="129" t="s">
        <v>57</v>
      </c>
      <c r="K36" s="129" t="s">
        <v>56</v>
      </c>
      <c r="L36" s="129" t="s">
        <v>55</v>
      </c>
      <c r="M36" s="129" t="s">
        <v>54</v>
      </c>
      <c r="N36" s="129" t="s">
        <v>53</v>
      </c>
      <c r="O36" s="77" t="s">
        <v>52</v>
      </c>
      <c r="P36" s="77"/>
      <c r="Q36" s="77"/>
      <c r="S36" s="24"/>
    </row>
    <row r="37" spans="2:24" ht="26.25" customHeight="1" x14ac:dyDescent="0.15">
      <c r="B37" s="79"/>
      <c r="C37" s="79"/>
      <c r="D37" s="79"/>
      <c r="E37" s="78"/>
      <c r="F37" s="78"/>
      <c r="G37" s="73" t="s">
        <v>51</v>
      </c>
      <c r="H37" s="73" t="s">
        <v>47</v>
      </c>
      <c r="I37" s="73" t="s">
        <v>48</v>
      </c>
      <c r="J37" s="129"/>
      <c r="K37" s="129"/>
      <c r="L37" s="129"/>
      <c r="M37" s="129"/>
      <c r="N37" s="129"/>
      <c r="O37" s="77"/>
      <c r="P37" s="77"/>
      <c r="Q37" s="77"/>
      <c r="R37" s="10"/>
      <c r="S37" s="7"/>
    </row>
    <row r="38" spans="2:24" ht="28.5" customHeight="1" x14ac:dyDescent="0.15">
      <c r="B38" s="79"/>
      <c r="C38" s="79"/>
      <c r="D38" s="79"/>
      <c r="E38" s="124" t="s">
        <v>11</v>
      </c>
      <c r="F38" s="125"/>
      <c r="G38" s="2"/>
      <c r="H38" s="2"/>
      <c r="I38" s="2"/>
      <c r="J38" s="2"/>
      <c r="K38" s="2"/>
      <c r="L38" s="2"/>
      <c r="M38" s="2"/>
      <c r="N38" s="2"/>
      <c r="O38" s="145"/>
      <c r="P38" s="146"/>
      <c r="Q38" s="147"/>
      <c r="R38" s="32"/>
      <c r="S38" s="7"/>
    </row>
    <row r="39" spans="2:24" s="20" customFormat="1" ht="9" customHeight="1" x14ac:dyDescent="0.15">
      <c r="C39" s="21"/>
      <c r="D39" s="21"/>
      <c r="E39" s="21"/>
      <c r="G39" s="23"/>
      <c r="J39" s="23"/>
      <c r="M39" s="23"/>
      <c r="O39" s="23"/>
      <c r="P39" s="23"/>
    </row>
    <row r="40" spans="2:24" ht="30" customHeight="1" thickBot="1" x14ac:dyDescent="0.2">
      <c r="C40" s="94" t="s">
        <v>34</v>
      </c>
      <c r="D40" s="94"/>
      <c r="E40" s="94"/>
      <c r="F40" s="95" t="str">
        <f>IF(O38=0,"",O38)</f>
        <v/>
      </c>
      <c r="G40" s="96"/>
      <c r="H40" s="33" t="s">
        <v>29</v>
      </c>
      <c r="J40" s="97" t="s">
        <v>30</v>
      </c>
      <c r="K40" s="97"/>
      <c r="L40" s="98" t="str">
        <f>IF(O38=0,"",ROUNDDOWN(F40/F3*100,2))</f>
        <v/>
      </c>
      <c r="M40" s="98"/>
      <c r="N40" s="34" t="s">
        <v>31</v>
      </c>
      <c r="P40" s="99" t="s">
        <v>43</v>
      </c>
      <c r="Q40" s="100"/>
      <c r="R40" s="65" t="str">
        <f>IF(F3=0,"",N3)</f>
        <v/>
      </c>
      <c r="S40" s="35" t="s">
        <v>31</v>
      </c>
    </row>
    <row r="41" spans="2:24" ht="7.5" customHeight="1" thickTop="1" x14ac:dyDescent="0.15">
      <c r="C41" s="36"/>
      <c r="D41" s="36"/>
      <c r="E41" s="36"/>
      <c r="F41" s="36"/>
      <c r="G41" s="36"/>
      <c r="H41" s="36"/>
      <c r="I41" s="36"/>
      <c r="J41" s="37"/>
      <c r="K41" s="38"/>
      <c r="L41" s="39"/>
      <c r="M41" s="40"/>
      <c r="N41" s="40"/>
      <c r="O41" s="41"/>
      <c r="P41" s="41"/>
      <c r="S41" s="47"/>
    </row>
    <row r="42" spans="2:24" ht="18" customHeight="1" x14ac:dyDescent="0.15">
      <c r="C42" s="84" t="s">
        <v>36</v>
      </c>
      <c r="D42" s="85"/>
      <c r="E42" s="85"/>
      <c r="F42" s="85"/>
      <c r="G42" s="85"/>
      <c r="H42" s="66"/>
      <c r="I42" s="66"/>
      <c r="J42" s="66"/>
      <c r="M42" s="7"/>
      <c r="S42" s="7"/>
    </row>
    <row r="43" spans="2:24" ht="13.5" customHeight="1" x14ac:dyDescent="0.15">
      <c r="C43" s="68" t="s">
        <v>35</v>
      </c>
      <c r="D43" s="80" t="s">
        <v>40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</row>
    <row r="44" spans="2:24" ht="14.25" customHeight="1" x14ac:dyDescent="0.15">
      <c r="C44" s="68" t="s">
        <v>35</v>
      </c>
      <c r="D44" s="80" t="s">
        <v>59</v>
      </c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</row>
    <row r="45" spans="2:24" ht="13.5" customHeight="1" x14ac:dyDescent="0.15">
      <c r="C45" s="67" t="s">
        <v>33</v>
      </c>
      <c r="D45" s="81" t="s">
        <v>41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</row>
    <row r="46" spans="2:24" ht="14.25" customHeight="1" x14ac:dyDescent="0.15">
      <c r="C46" s="69" t="s">
        <v>33</v>
      </c>
      <c r="D46" s="83" t="s">
        <v>32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</row>
    <row r="47" spans="2:24" ht="14.25" customHeight="1" x14ac:dyDescent="0.15">
      <c r="C47" s="7"/>
      <c r="D47" s="7"/>
      <c r="E47" s="7"/>
      <c r="G47" s="7"/>
      <c r="H47" s="82"/>
      <c r="I47" s="82"/>
      <c r="J47" s="82"/>
      <c r="K47" s="82"/>
      <c r="L47" s="9"/>
      <c r="M47" s="61"/>
      <c r="N47" s="62"/>
      <c r="O47" s="62"/>
      <c r="P47" s="62"/>
      <c r="Q47" s="62"/>
      <c r="R47" s="62"/>
      <c r="S47" s="62"/>
    </row>
    <row r="48" spans="2:24" ht="14.25" customHeight="1" x14ac:dyDescent="0.15">
      <c r="C48" s="3"/>
      <c r="D48" s="3"/>
      <c r="E48" s="43"/>
      <c r="F48" s="43"/>
      <c r="G48" s="44"/>
      <c r="H48" s="37"/>
      <c r="I48" s="37"/>
      <c r="S48" s="7"/>
    </row>
    <row r="49" spans="3:19" ht="14.25" customHeight="1" x14ac:dyDescent="0.15">
      <c r="C49" s="7"/>
      <c r="D49" s="7"/>
      <c r="E49" s="7"/>
      <c r="G49" s="7"/>
      <c r="S49" s="7"/>
    </row>
    <row r="50" spans="3:19" ht="14.25" customHeight="1" x14ac:dyDescent="0.15">
      <c r="E50" s="45"/>
      <c r="F50" s="37"/>
      <c r="G50" s="46"/>
      <c r="H50" s="37"/>
      <c r="I50" s="37"/>
      <c r="S50" s="7"/>
    </row>
    <row r="51" spans="3:19" ht="15" customHeight="1" x14ac:dyDescent="0.15">
      <c r="E51" s="45"/>
      <c r="F51" s="37"/>
      <c r="G51" s="46"/>
      <c r="H51" s="37"/>
      <c r="I51" s="37"/>
      <c r="S51" s="7"/>
    </row>
    <row r="52" spans="3:19" ht="15" customHeight="1" x14ac:dyDescent="0.15">
      <c r="E52" s="45"/>
      <c r="G52" s="7"/>
      <c r="H52" s="37"/>
      <c r="I52" s="37"/>
      <c r="S52" s="7"/>
    </row>
    <row r="53" spans="3:19" ht="15" customHeight="1" x14ac:dyDescent="0.15">
      <c r="C53" s="7"/>
      <c r="D53" s="7"/>
      <c r="E53" s="7"/>
      <c r="G53" s="7"/>
      <c r="J53" s="7"/>
      <c r="M53" s="7"/>
      <c r="O53" s="7"/>
      <c r="P53" s="7"/>
      <c r="S53" s="7"/>
    </row>
    <row r="54" spans="3:19" ht="15" customHeight="1" x14ac:dyDescent="0.15">
      <c r="C54" s="7"/>
      <c r="D54" s="7"/>
      <c r="E54" s="7"/>
      <c r="G54" s="7"/>
      <c r="J54" s="7"/>
      <c r="M54" s="7"/>
      <c r="O54" s="7"/>
      <c r="P54" s="7"/>
      <c r="S54" s="7"/>
    </row>
    <row r="55" spans="3:19" ht="15" customHeight="1" x14ac:dyDescent="0.15">
      <c r="C55" s="7"/>
      <c r="D55" s="7"/>
      <c r="E55" s="7"/>
      <c r="G55" s="7"/>
      <c r="J55" s="7"/>
      <c r="M55" s="7"/>
      <c r="O55" s="7"/>
      <c r="P55" s="7"/>
      <c r="S55" s="7"/>
    </row>
    <row r="56" spans="3:19" ht="15" customHeight="1" x14ac:dyDescent="0.15">
      <c r="C56" s="7"/>
      <c r="D56" s="7"/>
      <c r="E56" s="7"/>
      <c r="G56" s="7"/>
      <c r="J56" s="7"/>
      <c r="M56" s="7"/>
      <c r="O56" s="7"/>
      <c r="P56" s="7"/>
      <c r="S56" s="7"/>
    </row>
    <row r="57" spans="3:19" ht="15" customHeight="1" x14ac:dyDescent="0.15">
      <c r="C57" s="7"/>
      <c r="D57" s="7"/>
      <c r="E57" s="7"/>
      <c r="G57" s="7"/>
      <c r="J57" s="7"/>
      <c r="M57" s="7"/>
      <c r="O57" s="7"/>
      <c r="P57" s="7"/>
      <c r="S57" s="7"/>
    </row>
    <row r="58" spans="3:19" ht="15" customHeight="1" x14ac:dyDescent="0.15">
      <c r="C58" s="7"/>
      <c r="D58" s="7"/>
      <c r="E58" s="7"/>
      <c r="G58" s="7"/>
      <c r="J58" s="7"/>
      <c r="M58" s="7"/>
      <c r="O58" s="7"/>
      <c r="P58" s="7"/>
      <c r="S58" s="7"/>
    </row>
    <row r="59" spans="3:19" ht="15" customHeight="1" x14ac:dyDescent="0.15">
      <c r="C59" s="7"/>
      <c r="D59" s="7"/>
      <c r="E59" s="7"/>
      <c r="G59" s="7"/>
      <c r="J59" s="7"/>
      <c r="M59" s="7"/>
      <c r="O59" s="7"/>
      <c r="P59" s="7"/>
      <c r="S59" s="7"/>
    </row>
    <row r="60" spans="3:19" ht="15" customHeight="1" x14ac:dyDescent="0.15">
      <c r="C60" s="7"/>
      <c r="D60" s="7"/>
      <c r="E60" s="7"/>
      <c r="G60" s="7"/>
      <c r="J60" s="7"/>
      <c r="M60" s="7"/>
      <c r="O60" s="7"/>
      <c r="P60" s="7"/>
      <c r="S60" s="7"/>
    </row>
    <row r="61" spans="3:19" ht="15" customHeight="1" x14ac:dyDescent="0.15">
      <c r="C61" s="7"/>
      <c r="D61" s="7"/>
      <c r="E61" s="7"/>
      <c r="G61" s="7"/>
      <c r="J61" s="7"/>
      <c r="M61" s="7"/>
      <c r="O61" s="7"/>
      <c r="P61" s="7"/>
      <c r="S61" s="7"/>
    </row>
  </sheetData>
  <sheetProtection selectLockedCells="1"/>
  <mergeCells count="65">
    <mergeCell ref="C42:G42"/>
    <mergeCell ref="D43:S43"/>
    <mergeCell ref="D44:S44"/>
    <mergeCell ref="D45:S45"/>
    <mergeCell ref="D46:S46"/>
    <mergeCell ref="H47:K47"/>
    <mergeCell ref="O36:Q37"/>
    <mergeCell ref="E38:F38"/>
    <mergeCell ref="O38:Q38"/>
    <mergeCell ref="C40:E40"/>
    <mergeCell ref="F40:G40"/>
    <mergeCell ref="J40:K40"/>
    <mergeCell ref="L40:M40"/>
    <mergeCell ref="P40:Q40"/>
    <mergeCell ref="G36:I36"/>
    <mergeCell ref="J36:J37"/>
    <mergeCell ref="K36:K37"/>
    <mergeCell ref="L36:L37"/>
    <mergeCell ref="M36:M37"/>
    <mergeCell ref="N36:N37"/>
    <mergeCell ref="E32:F32"/>
    <mergeCell ref="B33:D34"/>
    <mergeCell ref="E33:F33"/>
    <mergeCell ref="E34:F34"/>
    <mergeCell ref="E35:F35"/>
    <mergeCell ref="B36:D38"/>
    <mergeCell ref="E36:F37"/>
    <mergeCell ref="E26:F26"/>
    <mergeCell ref="B27:D28"/>
    <mergeCell ref="E27:F27"/>
    <mergeCell ref="E28:F28"/>
    <mergeCell ref="B30:D31"/>
    <mergeCell ref="E30:F30"/>
    <mergeCell ref="E31:F31"/>
    <mergeCell ref="E20:F20"/>
    <mergeCell ref="B21:D22"/>
    <mergeCell ref="E21:F21"/>
    <mergeCell ref="E22:F22"/>
    <mergeCell ref="E23:F23"/>
    <mergeCell ref="B24:D25"/>
    <mergeCell ref="E24:F24"/>
    <mergeCell ref="E25:F25"/>
    <mergeCell ref="D15:D18"/>
    <mergeCell ref="E15:F15"/>
    <mergeCell ref="E16:F16"/>
    <mergeCell ref="E17:F17"/>
    <mergeCell ref="E18:F18"/>
    <mergeCell ref="D19:F19"/>
    <mergeCell ref="B7:B19"/>
    <mergeCell ref="C7:D8"/>
    <mergeCell ref="E7:F7"/>
    <mergeCell ref="E8:F8"/>
    <mergeCell ref="C10:D11"/>
    <mergeCell ref="E10:F10"/>
    <mergeCell ref="E11:F11"/>
    <mergeCell ref="C13:C19"/>
    <mergeCell ref="D13:F13"/>
    <mergeCell ref="D14:F14"/>
    <mergeCell ref="R1:S1"/>
    <mergeCell ref="D3:E3"/>
    <mergeCell ref="F3:G3"/>
    <mergeCell ref="K3:M3"/>
    <mergeCell ref="N3:O3"/>
    <mergeCell ref="K5:N5"/>
    <mergeCell ref="O5:P5"/>
  </mergeCells>
  <phoneticPr fontId="15"/>
  <dataValidations count="1">
    <dataValidation imeMode="off" allowBlank="1" showInputMessage="1" showErrorMessage="1" sqref="O5 N3:O3 F3:G3 G22:Q22 G11:Q11 G34:Q34 G28:Q28 G31:Q31 G8:Q8 G25:Q25 G14:Q18 G19:P19"/>
  </dataValidations>
  <pageMargins left="0.79" right="0.3" top="0.44" bottom="0.24" header="0.31496062992125984" footer="0.28000000000000003"/>
  <pageSetup paperSize="9" scale="9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X61"/>
  <sheetViews>
    <sheetView showGridLines="0" tabSelected="1" zoomScaleNormal="100" workbookViewId="0">
      <selection activeCell="G8" sqref="G8"/>
    </sheetView>
  </sheetViews>
  <sheetFormatPr defaultRowHeight="12" x14ac:dyDescent="0.15"/>
  <cols>
    <col min="1" max="1" width="1.25" style="7" customWidth="1"/>
    <col min="2" max="2" width="3" style="7" customWidth="1"/>
    <col min="3" max="3" width="2.625" style="4" customWidth="1"/>
    <col min="4" max="4" width="4.75" style="4" customWidth="1"/>
    <col min="5" max="5" width="6.125" style="4" customWidth="1"/>
    <col min="6" max="6" width="6.125" style="7" customWidth="1"/>
    <col min="7" max="7" width="6.125" style="8" customWidth="1"/>
    <col min="8" max="9" width="6.125" style="7" customWidth="1"/>
    <col min="10" max="10" width="6.125" style="8" customWidth="1"/>
    <col min="11" max="12" width="6.125" style="7" customWidth="1"/>
    <col min="13" max="13" width="6.125" style="8" customWidth="1"/>
    <col min="14" max="14" width="6.125" style="7" customWidth="1"/>
    <col min="15" max="16" width="6.125" style="8" customWidth="1"/>
    <col min="17" max="18" width="6.125" style="7" customWidth="1"/>
    <col min="19" max="19" width="6.5" style="8" customWidth="1"/>
    <col min="20" max="22" width="6.25" style="7" customWidth="1"/>
    <col min="23" max="26" width="6.375" style="7" customWidth="1"/>
    <col min="27" max="16384" width="9" style="7"/>
  </cols>
  <sheetData>
    <row r="1" spans="1:19" ht="29.25" customHeight="1" x14ac:dyDescent="0.15">
      <c r="A1" s="3"/>
      <c r="B1" s="3"/>
      <c r="D1" s="5" t="s">
        <v>58</v>
      </c>
      <c r="E1" s="6"/>
      <c r="R1" s="130" t="s">
        <v>44</v>
      </c>
      <c r="S1" s="131"/>
    </row>
    <row r="2" spans="1:19" ht="14.25" customHeight="1" x14ac:dyDescent="0.15">
      <c r="A2" s="3"/>
      <c r="B2" s="3"/>
      <c r="D2" s="5"/>
      <c r="E2" s="6"/>
    </row>
    <row r="3" spans="1:19" ht="22.5" customHeight="1" x14ac:dyDescent="0.15">
      <c r="C3" s="7"/>
      <c r="D3" s="101" t="s">
        <v>0</v>
      </c>
      <c r="E3" s="102"/>
      <c r="F3" s="92"/>
      <c r="G3" s="93"/>
      <c r="H3" s="12" t="s">
        <v>1</v>
      </c>
      <c r="I3" s="9"/>
      <c r="J3" s="57"/>
      <c r="K3" s="132" t="s">
        <v>42</v>
      </c>
      <c r="L3" s="133"/>
      <c r="M3" s="134"/>
      <c r="N3" s="103">
        <v>3</v>
      </c>
      <c r="O3" s="103"/>
      <c r="P3" s="16" t="s">
        <v>39</v>
      </c>
    </row>
    <row r="4" spans="1:19" ht="6.75" customHeight="1" x14ac:dyDescent="0.15">
      <c r="C4" s="7"/>
      <c r="D4" s="9"/>
      <c r="E4" s="10"/>
      <c r="F4" s="10"/>
      <c r="G4" s="11"/>
      <c r="H4" s="10"/>
      <c r="I4" s="10"/>
      <c r="J4" s="38"/>
      <c r="K4" s="14"/>
      <c r="L4" s="15"/>
      <c r="M4" s="13"/>
      <c r="N4" s="9"/>
      <c r="O4" s="13"/>
      <c r="P4" s="13"/>
    </row>
    <row r="5" spans="1:19" ht="5.25" customHeight="1" x14ac:dyDescent="0.15">
      <c r="A5" s="3"/>
      <c r="B5" s="3"/>
      <c r="C5" s="54"/>
      <c r="D5" s="55"/>
      <c r="E5" s="55"/>
      <c r="F5" s="54"/>
      <c r="G5" s="56"/>
      <c r="H5" s="54"/>
      <c r="I5" s="54"/>
      <c r="J5" s="56"/>
      <c r="K5" s="104"/>
      <c r="L5" s="105"/>
      <c r="M5" s="105"/>
      <c r="N5" s="105"/>
      <c r="O5" s="90"/>
      <c r="P5" s="91"/>
      <c r="Q5" s="53"/>
      <c r="R5" s="53"/>
    </row>
    <row r="6" spans="1:19" ht="7.5" customHeight="1" x14ac:dyDescent="0.15">
      <c r="A6" s="3"/>
      <c r="B6" s="3"/>
      <c r="C6" s="7"/>
      <c r="D6" s="7"/>
      <c r="E6" s="7"/>
      <c r="G6" s="7"/>
      <c r="J6" s="7"/>
      <c r="L6" s="8"/>
      <c r="M6" s="7"/>
      <c r="O6" s="7"/>
      <c r="P6" s="7"/>
      <c r="S6" s="7"/>
    </row>
    <row r="7" spans="1:19" ht="12.75" customHeight="1" x14ac:dyDescent="0.15">
      <c r="B7" s="112" t="s">
        <v>45</v>
      </c>
      <c r="C7" s="79" t="s">
        <v>46</v>
      </c>
      <c r="D7" s="79"/>
      <c r="E7" s="86" t="s">
        <v>2</v>
      </c>
      <c r="F7" s="87"/>
      <c r="G7" s="17" t="s">
        <v>3</v>
      </c>
      <c r="H7" s="17" t="s">
        <v>4</v>
      </c>
      <c r="I7" s="17" t="s">
        <v>5</v>
      </c>
      <c r="J7" s="17" t="s">
        <v>6</v>
      </c>
      <c r="K7" s="17" t="s">
        <v>16</v>
      </c>
      <c r="L7" s="17" t="s">
        <v>17</v>
      </c>
      <c r="M7" s="17" t="s">
        <v>18</v>
      </c>
      <c r="N7" s="17" t="s">
        <v>7</v>
      </c>
      <c r="O7" s="17" t="s">
        <v>8</v>
      </c>
      <c r="P7" s="17" t="s">
        <v>9</v>
      </c>
      <c r="Q7" s="25" t="s">
        <v>10</v>
      </c>
      <c r="S7" s="7"/>
    </row>
    <row r="8" spans="1:19" ht="19.5" customHeight="1" x14ac:dyDescent="0.15">
      <c r="B8" s="113"/>
      <c r="C8" s="79"/>
      <c r="D8" s="79"/>
      <c r="E8" s="106" t="s">
        <v>11</v>
      </c>
      <c r="F8" s="107"/>
      <c r="G8" s="2"/>
      <c r="H8" s="2"/>
      <c r="I8" s="2"/>
      <c r="J8" s="2"/>
      <c r="K8" s="2"/>
      <c r="L8" s="2"/>
      <c r="M8" s="2"/>
      <c r="N8" s="2"/>
      <c r="O8" s="2"/>
      <c r="P8" s="2"/>
      <c r="Q8" s="26">
        <f>SUM(G8:P8)</f>
        <v>0</v>
      </c>
      <c r="S8" s="7"/>
    </row>
    <row r="9" spans="1:19" s="20" customFormat="1" ht="9" customHeight="1" x14ac:dyDescent="0.15">
      <c r="B9" s="113"/>
      <c r="C9" s="71"/>
      <c r="D9" s="72"/>
      <c r="E9" s="22"/>
      <c r="G9" s="23"/>
      <c r="J9" s="23"/>
      <c r="K9" s="23"/>
      <c r="L9" s="23"/>
      <c r="M9" s="23"/>
      <c r="N9" s="23"/>
      <c r="O9" s="23"/>
      <c r="Q9" s="24" t="str">
        <f>IF(Q8-ROUNDDOWN(Q8,2)&gt;0.0001,"※","")</f>
        <v/>
      </c>
    </row>
    <row r="10" spans="1:19" ht="12.75" customHeight="1" x14ac:dyDescent="0.15">
      <c r="B10" s="113"/>
      <c r="C10" s="108" t="s">
        <v>47</v>
      </c>
      <c r="D10" s="109"/>
      <c r="E10" s="86" t="s">
        <v>2</v>
      </c>
      <c r="F10" s="87"/>
      <c r="G10" s="17" t="s">
        <v>3</v>
      </c>
      <c r="H10" s="17" t="s">
        <v>4</v>
      </c>
      <c r="I10" s="17" t="s">
        <v>5</v>
      </c>
      <c r="J10" s="17" t="s">
        <v>6</v>
      </c>
      <c r="K10" s="17" t="s">
        <v>16</v>
      </c>
      <c r="L10" s="17" t="s">
        <v>17</v>
      </c>
      <c r="M10" s="17" t="s">
        <v>18</v>
      </c>
      <c r="N10" s="17" t="s">
        <v>7</v>
      </c>
      <c r="O10" s="17" t="s">
        <v>8</v>
      </c>
      <c r="P10" s="17" t="s">
        <v>9</v>
      </c>
      <c r="Q10" s="25" t="s">
        <v>10</v>
      </c>
      <c r="S10" s="7"/>
    </row>
    <row r="11" spans="1:19" ht="19.5" customHeight="1" x14ac:dyDescent="0.15">
      <c r="B11" s="113"/>
      <c r="C11" s="110"/>
      <c r="D11" s="111"/>
      <c r="E11" s="106" t="s">
        <v>11</v>
      </c>
      <c r="F11" s="107"/>
      <c r="G11" s="2"/>
      <c r="H11" s="2"/>
      <c r="I11" s="2"/>
      <c r="J11" s="2"/>
      <c r="K11" s="2"/>
      <c r="L11" s="2"/>
      <c r="M11" s="2"/>
      <c r="N11" s="2"/>
      <c r="O11" s="2"/>
      <c r="P11" s="2"/>
      <c r="Q11" s="26">
        <f>SUM(G11:P11)</f>
        <v>0</v>
      </c>
      <c r="S11" s="7"/>
    </row>
    <row r="12" spans="1:19" s="20" customFormat="1" ht="9" customHeight="1" x14ac:dyDescent="0.15">
      <c r="B12" s="113"/>
      <c r="C12" s="21"/>
      <c r="D12" s="22"/>
      <c r="E12" s="22"/>
      <c r="G12" s="23"/>
      <c r="J12" s="23"/>
      <c r="K12" s="23"/>
      <c r="L12" s="23"/>
      <c r="M12" s="23"/>
      <c r="N12" s="23"/>
      <c r="O12" s="23"/>
      <c r="Q12" s="24" t="str">
        <f>IF(Q11-ROUNDDOWN(Q11,2)&gt;0.0001,"※","")</f>
        <v/>
      </c>
    </row>
    <row r="13" spans="1:19" ht="12.75" customHeight="1" x14ac:dyDescent="0.15">
      <c r="B13" s="113"/>
      <c r="C13" s="140" t="s">
        <v>48</v>
      </c>
      <c r="D13" s="86" t="s">
        <v>2</v>
      </c>
      <c r="E13" s="142"/>
      <c r="F13" s="143"/>
      <c r="G13" s="17" t="s">
        <v>3</v>
      </c>
      <c r="H13" s="17" t="s">
        <v>4</v>
      </c>
      <c r="I13" s="17" t="s">
        <v>5</v>
      </c>
      <c r="J13" s="17" t="s">
        <v>6</v>
      </c>
      <c r="K13" s="17" t="s">
        <v>16</v>
      </c>
      <c r="L13" s="17" t="s">
        <v>17</v>
      </c>
      <c r="M13" s="17" t="s">
        <v>18</v>
      </c>
      <c r="N13" s="17" t="s">
        <v>7</v>
      </c>
      <c r="O13" s="17" t="s">
        <v>8</v>
      </c>
      <c r="P13" s="17" t="s">
        <v>9</v>
      </c>
      <c r="Q13" s="25" t="s">
        <v>10</v>
      </c>
      <c r="S13" s="7"/>
    </row>
    <row r="14" spans="1:19" ht="19.5" customHeight="1" x14ac:dyDescent="0.15">
      <c r="B14" s="113"/>
      <c r="C14" s="140"/>
      <c r="D14" s="144" t="s">
        <v>49</v>
      </c>
      <c r="E14" s="136"/>
      <c r="F14" s="137"/>
      <c r="G14" s="2"/>
      <c r="H14" s="2"/>
      <c r="I14" s="2"/>
      <c r="J14" s="2"/>
      <c r="K14" s="2"/>
      <c r="L14" s="2"/>
      <c r="M14" s="2"/>
      <c r="N14" s="2"/>
      <c r="O14" s="2"/>
      <c r="P14" s="2"/>
      <c r="Q14" s="26">
        <f>SUM(G14:P14)</f>
        <v>0</v>
      </c>
      <c r="S14" s="7"/>
    </row>
    <row r="15" spans="1:19" ht="14.25" customHeight="1" x14ac:dyDescent="0.15">
      <c r="B15" s="113"/>
      <c r="C15" s="141"/>
      <c r="D15" s="117" t="s">
        <v>50</v>
      </c>
      <c r="E15" s="116" t="s">
        <v>19</v>
      </c>
      <c r="F15" s="116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>
        <f>SUM(G15:P15)</f>
        <v>0</v>
      </c>
      <c r="S15" s="7"/>
    </row>
    <row r="16" spans="1:19" ht="14.25" customHeight="1" x14ac:dyDescent="0.15">
      <c r="B16" s="113"/>
      <c r="C16" s="141"/>
      <c r="D16" s="118"/>
      <c r="E16" s="115" t="s">
        <v>20</v>
      </c>
      <c r="F16" s="115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51">
        <f>SUM(G16:P16)</f>
        <v>0</v>
      </c>
      <c r="S16" s="7"/>
    </row>
    <row r="17" spans="2:20" ht="14.25" customHeight="1" x14ac:dyDescent="0.15">
      <c r="B17" s="113"/>
      <c r="C17" s="141"/>
      <c r="D17" s="118"/>
      <c r="E17" s="115" t="s">
        <v>21</v>
      </c>
      <c r="F17" s="115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1">
        <f>SUM(G17:P17)</f>
        <v>0</v>
      </c>
      <c r="S17" s="7"/>
    </row>
    <row r="18" spans="2:20" ht="14.25" customHeight="1" x14ac:dyDescent="0.15">
      <c r="B18" s="113"/>
      <c r="C18" s="141"/>
      <c r="D18" s="119"/>
      <c r="E18" s="135" t="s">
        <v>38</v>
      </c>
      <c r="F18" s="135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70">
        <f>SUM(G18:P18)</f>
        <v>0</v>
      </c>
      <c r="S18" s="7"/>
    </row>
    <row r="19" spans="2:20" ht="19.5" customHeight="1" x14ac:dyDescent="0.15">
      <c r="B19" s="114"/>
      <c r="C19" s="141"/>
      <c r="D19" s="106" t="s">
        <v>22</v>
      </c>
      <c r="E19" s="136"/>
      <c r="F19" s="137"/>
      <c r="G19" s="27">
        <f t="shared" ref="G19:P19" si="0">18*G15+10*G16+4*G17+G18</f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  <c r="O19" s="27">
        <f t="shared" si="0"/>
        <v>0</v>
      </c>
      <c r="P19" s="27">
        <f t="shared" si="0"/>
        <v>0</v>
      </c>
      <c r="S19" s="7"/>
    </row>
    <row r="20" spans="2:20" s="20" customFormat="1" ht="9" customHeight="1" x14ac:dyDescent="0.15">
      <c r="C20" s="21"/>
      <c r="D20" s="22"/>
      <c r="E20" s="138"/>
      <c r="F20" s="139"/>
      <c r="G20" s="28" t="str">
        <f>IF(G14&gt;G19,"※","")</f>
        <v/>
      </c>
      <c r="H20" s="28" t="str">
        <f t="shared" ref="H20:P20" si="1">IF(H14&gt;H19,"※","")</f>
        <v/>
      </c>
      <c r="I20" s="28" t="str">
        <f t="shared" si="1"/>
        <v/>
      </c>
      <c r="J20" s="28" t="str">
        <f t="shared" si="1"/>
        <v/>
      </c>
      <c r="K20" s="28" t="str">
        <f>IF(K14&gt;K19,"※","")</f>
        <v/>
      </c>
      <c r="L20" s="28" t="str">
        <f t="shared" si="1"/>
        <v/>
      </c>
      <c r="M20" s="28" t="str">
        <f t="shared" si="1"/>
        <v/>
      </c>
      <c r="N20" s="28" t="str">
        <f t="shared" si="1"/>
        <v/>
      </c>
      <c r="O20" s="28" t="str">
        <f t="shared" si="1"/>
        <v/>
      </c>
      <c r="P20" s="28" t="str">
        <f t="shared" si="1"/>
        <v/>
      </c>
      <c r="Q20" s="29"/>
      <c r="R20" s="29"/>
      <c r="S20" s="29"/>
    </row>
    <row r="21" spans="2:20" ht="12.75" customHeight="1" x14ac:dyDescent="0.15">
      <c r="B21" s="79" t="s">
        <v>57</v>
      </c>
      <c r="C21" s="79"/>
      <c r="D21" s="79"/>
      <c r="E21" s="86" t="s">
        <v>2</v>
      </c>
      <c r="F21" s="87"/>
      <c r="G21" s="17" t="s">
        <v>3</v>
      </c>
      <c r="H21" s="17" t="s">
        <v>4</v>
      </c>
      <c r="I21" s="17" t="s">
        <v>5</v>
      </c>
      <c r="J21" s="17" t="s">
        <v>6</v>
      </c>
      <c r="K21" s="17" t="s">
        <v>16</v>
      </c>
      <c r="L21" s="17" t="s">
        <v>17</v>
      </c>
      <c r="M21" s="17" t="s">
        <v>18</v>
      </c>
      <c r="N21" s="17" t="s">
        <v>7</v>
      </c>
      <c r="O21" s="17" t="s">
        <v>8</v>
      </c>
      <c r="P21" s="17" t="s">
        <v>9</v>
      </c>
      <c r="Q21" s="25" t="s">
        <v>10</v>
      </c>
      <c r="S21" s="7"/>
    </row>
    <row r="22" spans="2:20" ht="19.5" customHeight="1" x14ac:dyDescent="0.15">
      <c r="B22" s="79"/>
      <c r="C22" s="79"/>
      <c r="D22" s="79"/>
      <c r="E22" s="106" t="s">
        <v>11</v>
      </c>
      <c r="F22" s="107"/>
      <c r="G22" s="2"/>
      <c r="H22" s="2"/>
      <c r="I22" s="2"/>
      <c r="J22" s="2"/>
      <c r="K22" s="2"/>
      <c r="L22" s="2"/>
      <c r="M22" s="2"/>
      <c r="N22" s="2"/>
      <c r="O22" s="2"/>
      <c r="P22" s="2"/>
      <c r="Q22" s="26">
        <f>SUM(G22:P22)</f>
        <v>0</v>
      </c>
      <c r="S22" s="7"/>
    </row>
    <row r="23" spans="2:20" s="20" customFormat="1" ht="9" customHeight="1" x14ac:dyDescent="0.15">
      <c r="C23" s="21"/>
      <c r="D23" s="22"/>
      <c r="E23" s="120"/>
      <c r="F23" s="121"/>
      <c r="G23" s="23"/>
      <c r="J23" s="23"/>
      <c r="K23" s="23"/>
      <c r="L23" s="23"/>
      <c r="M23" s="23"/>
      <c r="N23" s="23"/>
      <c r="O23" s="23"/>
      <c r="Q23" s="24" t="str">
        <f>IF(Q22-ROUNDDOWN(Q22,2)&gt;0.0001,"※","")</f>
        <v/>
      </c>
    </row>
    <row r="24" spans="2:20" ht="12.75" customHeight="1" x14ac:dyDescent="0.15">
      <c r="B24" s="79" t="s">
        <v>56</v>
      </c>
      <c r="C24" s="79"/>
      <c r="D24" s="79"/>
      <c r="E24" s="86" t="s">
        <v>2</v>
      </c>
      <c r="F24" s="87"/>
      <c r="G24" s="17" t="s">
        <v>12</v>
      </c>
      <c r="H24" s="17" t="s">
        <v>13</v>
      </c>
      <c r="I24" s="17" t="s">
        <v>14</v>
      </c>
      <c r="J24" s="17" t="s">
        <v>15</v>
      </c>
      <c r="K24" s="17" t="s">
        <v>16</v>
      </c>
      <c r="L24" s="17" t="s">
        <v>17</v>
      </c>
      <c r="M24" s="17" t="s">
        <v>18</v>
      </c>
      <c r="N24" s="17" t="s">
        <v>7</v>
      </c>
      <c r="O24" s="17" t="s">
        <v>8</v>
      </c>
      <c r="P24" s="17" t="s">
        <v>9</v>
      </c>
      <c r="Q24" s="25" t="s">
        <v>10</v>
      </c>
      <c r="S24" s="7"/>
    </row>
    <row r="25" spans="2:20" ht="19.5" customHeight="1" x14ac:dyDescent="0.15">
      <c r="B25" s="79"/>
      <c r="C25" s="79"/>
      <c r="D25" s="79"/>
      <c r="E25" s="106" t="s">
        <v>11</v>
      </c>
      <c r="F25" s="107"/>
      <c r="G25" s="2"/>
      <c r="H25" s="2"/>
      <c r="I25" s="2"/>
      <c r="J25" s="2"/>
      <c r="K25" s="2"/>
      <c r="L25" s="2"/>
      <c r="M25" s="2"/>
      <c r="N25" s="2"/>
      <c r="O25" s="2"/>
      <c r="P25" s="2"/>
      <c r="Q25" s="26">
        <f>SUM(G25:P25)</f>
        <v>0</v>
      </c>
      <c r="S25" s="7"/>
    </row>
    <row r="26" spans="2:20" s="20" customFormat="1" ht="9" customHeight="1" x14ac:dyDescent="0.15">
      <c r="C26" s="21"/>
      <c r="D26" s="22"/>
      <c r="E26" s="120"/>
      <c r="F26" s="121"/>
      <c r="G26" s="23"/>
      <c r="J26" s="23"/>
      <c r="K26" s="23"/>
      <c r="L26" s="23"/>
      <c r="M26" s="23"/>
      <c r="N26" s="23"/>
      <c r="O26" s="23"/>
      <c r="Q26" s="24" t="str">
        <f>IF(Q25-ROUNDDOWN(Q25,2)&gt;0.0001,"※","")</f>
        <v/>
      </c>
    </row>
    <row r="27" spans="2:20" ht="12.75" customHeight="1" x14ac:dyDescent="0.15">
      <c r="B27" s="79" t="s">
        <v>55</v>
      </c>
      <c r="C27" s="79"/>
      <c r="D27" s="79"/>
      <c r="E27" s="106" t="s">
        <v>2</v>
      </c>
      <c r="F27" s="107"/>
      <c r="G27" s="17" t="s">
        <v>3</v>
      </c>
      <c r="H27" s="17" t="s">
        <v>4</v>
      </c>
      <c r="I27" s="17" t="s">
        <v>5</v>
      </c>
      <c r="J27" s="17" t="s">
        <v>6</v>
      </c>
      <c r="K27" s="17" t="s">
        <v>16</v>
      </c>
      <c r="L27" s="17" t="s">
        <v>17</v>
      </c>
      <c r="M27" s="17" t="s">
        <v>18</v>
      </c>
      <c r="N27" s="17" t="s">
        <v>7</v>
      </c>
      <c r="O27" s="17" t="s">
        <v>8</v>
      </c>
      <c r="P27" s="17" t="s">
        <v>9</v>
      </c>
      <c r="Q27" s="17" t="s">
        <v>10</v>
      </c>
      <c r="R27" s="8"/>
      <c r="T27" s="8"/>
    </row>
    <row r="28" spans="2:20" ht="19.5" customHeight="1" x14ac:dyDescent="0.15">
      <c r="B28" s="79"/>
      <c r="C28" s="79"/>
      <c r="D28" s="79"/>
      <c r="E28" s="106" t="s">
        <v>11</v>
      </c>
      <c r="F28" s="107"/>
      <c r="G28" s="1"/>
      <c r="H28" s="1"/>
      <c r="I28" s="1"/>
      <c r="J28" s="1"/>
      <c r="K28" s="1"/>
      <c r="L28" s="1"/>
      <c r="M28" s="1"/>
      <c r="N28" s="1"/>
      <c r="O28" s="1"/>
      <c r="P28" s="1"/>
      <c r="Q28" s="18">
        <f>SUM(G28:P28)</f>
        <v>0</v>
      </c>
      <c r="R28" s="19"/>
      <c r="S28" s="7"/>
    </row>
    <row r="29" spans="2:20" s="20" customFormat="1" ht="9" customHeight="1" x14ac:dyDescent="0.15">
      <c r="C29" s="75"/>
      <c r="D29" s="76"/>
      <c r="E29" s="22"/>
      <c r="G29" s="23"/>
      <c r="J29" s="23"/>
      <c r="K29" s="23"/>
      <c r="L29" s="23"/>
      <c r="M29" s="23"/>
      <c r="N29" s="23"/>
      <c r="O29" s="23"/>
      <c r="Q29" s="24" t="str">
        <f>IF(Q28-ROUNDDOWN(Q28,2)&gt;0.0001,"※","")</f>
        <v/>
      </c>
    </row>
    <row r="30" spans="2:20" ht="12.75" customHeight="1" x14ac:dyDescent="0.15">
      <c r="B30" s="79" t="s">
        <v>54</v>
      </c>
      <c r="C30" s="79"/>
      <c r="D30" s="79"/>
      <c r="E30" s="86" t="s">
        <v>2</v>
      </c>
      <c r="F30" s="87"/>
      <c r="G30" s="17" t="s">
        <v>12</v>
      </c>
      <c r="H30" s="17" t="s">
        <v>13</v>
      </c>
      <c r="I30" s="17" t="s">
        <v>14</v>
      </c>
      <c r="J30" s="17" t="s">
        <v>15</v>
      </c>
      <c r="K30" s="17" t="s">
        <v>16</v>
      </c>
      <c r="L30" s="17" t="s">
        <v>17</v>
      </c>
      <c r="M30" s="17" t="s">
        <v>18</v>
      </c>
      <c r="N30" s="17" t="s">
        <v>7</v>
      </c>
      <c r="O30" s="17" t="s">
        <v>8</v>
      </c>
      <c r="P30" s="17" t="s">
        <v>9</v>
      </c>
      <c r="Q30" s="25" t="s">
        <v>10</v>
      </c>
      <c r="S30" s="7"/>
    </row>
    <row r="31" spans="2:20" ht="19.5" customHeight="1" x14ac:dyDescent="0.15">
      <c r="B31" s="79"/>
      <c r="C31" s="79"/>
      <c r="D31" s="79"/>
      <c r="E31" s="106" t="s">
        <v>11</v>
      </c>
      <c r="F31" s="107"/>
      <c r="G31" s="2"/>
      <c r="H31" s="2"/>
      <c r="I31" s="2"/>
      <c r="J31" s="2"/>
      <c r="K31" s="2"/>
      <c r="L31" s="2"/>
      <c r="M31" s="2"/>
      <c r="N31" s="2"/>
      <c r="O31" s="2"/>
      <c r="P31" s="2"/>
      <c r="Q31" s="26">
        <f>SUM(G31:P31)</f>
        <v>0</v>
      </c>
      <c r="S31" s="7"/>
    </row>
    <row r="32" spans="2:20" s="20" customFormat="1" ht="9" customHeight="1" x14ac:dyDescent="0.15">
      <c r="C32" s="21"/>
      <c r="D32" s="22"/>
      <c r="E32" s="122"/>
      <c r="F32" s="123"/>
      <c r="G32" s="23"/>
      <c r="J32" s="23"/>
      <c r="K32" s="23"/>
      <c r="L32" s="23"/>
      <c r="M32" s="23"/>
      <c r="N32" s="23"/>
      <c r="O32" s="23"/>
      <c r="Q32" s="24" t="str">
        <f>IF(Q31-ROUNDDOWN(Q31,2)&gt;0.0001,"※","")</f>
        <v/>
      </c>
    </row>
    <row r="33" spans="2:24" ht="12.75" customHeight="1" x14ac:dyDescent="0.15">
      <c r="B33" s="79" t="s">
        <v>53</v>
      </c>
      <c r="C33" s="79"/>
      <c r="D33" s="79"/>
      <c r="E33" s="86" t="s">
        <v>2</v>
      </c>
      <c r="F33" s="87"/>
      <c r="G33" s="17" t="s">
        <v>23</v>
      </c>
      <c r="H33" s="17" t="s">
        <v>24</v>
      </c>
      <c r="I33" s="17" t="s">
        <v>25</v>
      </c>
      <c r="J33" s="17" t="s">
        <v>26</v>
      </c>
      <c r="K33" s="17" t="s">
        <v>16</v>
      </c>
      <c r="L33" s="17" t="s">
        <v>17</v>
      </c>
      <c r="M33" s="17" t="s">
        <v>18</v>
      </c>
      <c r="N33" s="17" t="s">
        <v>7</v>
      </c>
      <c r="O33" s="17" t="s">
        <v>8</v>
      </c>
      <c r="P33" s="17" t="s">
        <v>9</v>
      </c>
      <c r="Q33" s="25" t="s">
        <v>10</v>
      </c>
      <c r="S33" s="7"/>
    </row>
    <row r="34" spans="2:24" ht="19.5" customHeight="1" x14ac:dyDescent="0.15">
      <c r="B34" s="79"/>
      <c r="C34" s="79"/>
      <c r="D34" s="79"/>
      <c r="E34" s="106" t="s">
        <v>11</v>
      </c>
      <c r="F34" s="107"/>
      <c r="G34" s="2"/>
      <c r="H34" s="2"/>
      <c r="I34" s="2"/>
      <c r="J34" s="2"/>
      <c r="K34" s="2"/>
      <c r="L34" s="2"/>
      <c r="M34" s="2"/>
      <c r="N34" s="2"/>
      <c r="O34" s="2"/>
      <c r="P34" s="2"/>
      <c r="Q34" s="26">
        <f>SUM(G34:P34)</f>
        <v>0</v>
      </c>
      <c r="S34" s="7"/>
    </row>
    <row r="35" spans="2:24" s="20" customFormat="1" ht="9" customHeight="1" x14ac:dyDescent="0.15">
      <c r="C35" s="21"/>
      <c r="D35" s="22"/>
      <c r="E35" s="122"/>
      <c r="F35" s="123"/>
      <c r="G35" s="23"/>
      <c r="J35" s="23"/>
      <c r="K35" s="23"/>
      <c r="L35" s="23"/>
      <c r="M35" s="23"/>
      <c r="N35" s="23"/>
      <c r="O35" s="23"/>
      <c r="R35" s="23"/>
      <c r="T35" s="23"/>
      <c r="U35" s="23"/>
      <c r="X35" s="24" t="str">
        <f>IF(Q34-ROUNDDOWN(Q34,2)&gt;0.0001,"※","")</f>
        <v/>
      </c>
    </row>
    <row r="36" spans="2:24" s="20" customFormat="1" ht="16.5" customHeight="1" x14ac:dyDescent="0.15">
      <c r="B36" s="79" t="s">
        <v>27</v>
      </c>
      <c r="C36" s="79"/>
      <c r="D36" s="79"/>
      <c r="E36" s="78" t="s">
        <v>28</v>
      </c>
      <c r="F36" s="78"/>
      <c r="G36" s="86" t="s">
        <v>45</v>
      </c>
      <c r="H36" s="88"/>
      <c r="I36" s="89"/>
      <c r="J36" s="129" t="s">
        <v>57</v>
      </c>
      <c r="K36" s="129" t="s">
        <v>56</v>
      </c>
      <c r="L36" s="129" t="s">
        <v>55</v>
      </c>
      <c r="M36" s="129" t="s">
        <v>54</v>
      </c>
      <c r="N36" s="129" t="s">
        <v>53</v>
      </c>
      <c r="O36" s="77" t="s">
        <v>52</v>
      </c>
      <c r="P36" s="77"/>
      <c r="Q36" s="77"/>
      <c r="S36" s="24"/>
    </row>
    <row r="37" spans="2:24" ht="26.25" customHeight="1" x14ac:dyDescent="0.15">
      <c r="B37" s="79"/>
      <c r="C37" s="79"/>
      <c r="D37" s="79"/>
      <c r="E37" s="78"/>
      <c r="F37" s="78"/>
      <c r="G37" s="30" t="s">
        <v>51</v>
      </c>
      <c r="H37" s="30" t="s">
        <v>47</v>
      </c>
      <c r="I37" s="30" t="s">
        <v>48</v>
      </c>
      <c r="J37" s="129"/>
      <c r="K37" s="129"/>
      <c r="L37" s="129"/>
      <c r="M37" s="129"/>
      <c r="N37" s="129"/>
      <c r="O37" s="77"/>
      <c r="P37" s="77"/>
      <c r="Q37" s="77"/>
      <c r="R37" s="10"/>
      <c r="S37" s="7"/>
    </row>
    <row r="38" spans="2:24" ht="28.5" customHeight="1" x14ac:dyDescent="0.15">
      <c r="B38" s="79"/>
      <c r="C38" s="79"/>
      <c r="D38" s="79"/>
      <c r="E38" s="124" t="s">
        <v>11</v>
      </c>
      <c r="F38" s="125"/>
      <c r="G38" s="31">
        <f>Q8</f>
        <v>0</v>
      </c>
      <c r="H38" s="31">
        <f>Q11</f>
        <v>0</v>
      </c>
      <c r="I38" s="31">
        <f>Q14</f>
        <v>0</v>
      </c>
      <c r="J38" s="31">
        <f>Q22</f>
        <v>0</v>
      </c>
      <c r="K38" s="31">
        <f>Q25</f>
        <v>0</v>
      </c>
      <c r="L38" s="31">
        <f>Q28</f>
        <v>0</v>
      </c>
      <c r="M38" s="31">
        <f>Q31</f>
        <v>0</v>
      </c>
      <c r="N38" s="31">
        <f>IF(SUM(G38:M38)/4&lt;Q34,SUM(G38:M38)/4,Q34)</f>
        <v>0</v>
      </c>
      <c r="O38" s="126">
        <f>SUM(G38:N38)</f>
        <v>0</v>
      </c>
      <c r="P38" s="127"/>
      <c r="Q38" s="128"/>
      <c r="R38" s="32"/>
      <c r="S38" s="7"/>
    </row>
    <row r="39" spans="2:24" s="20" customFormat="1" ht="9" customHeight="1" x14ac:dyDescent="0.15">
      <c r="C39" s="21"/>
      <c r="D39" s="21"/>
      <c r="E39" s="21"/>
      <c r="G39" s="23"/>
      <c r="J39" s="23"/>
      <c r="M39" s="23"/>
      <c r="O39" s="23"/>
      <c r="P39" s="23"/>
    </row>
    <row r="40" spans="2:24" ht="30" customHeight="1" thickBot="1" x14ac:dyDescent="0.2">
      <c r="C40" s="94" t="s">
        <v>34</v>
      </c>
      <c r="D40" s="94"/>
      <c r="E40" s="94"/>
      <c r="F40" s="95" t="str">
        <f>IF(O38=0,"",O38)</f>
        <v/>
      </c>
      <c r="G40" s="96"/>
      <c r="H40" s="33" t="s">
        <v>29</v>
      </c>
      <c r="J40" s="97" t="s">
        <v>30</v>
      </c>
      <c r="K40" s="97"/>
      <c r="L40" s="98" t="str">
        <f>IF(O38=0,"",ROUNDDOWN(F40/F3*100,2))</f>
        <v/>
      </c>
      <c r="M40" s="98"/>
      <c r="N40" s="34" t="s">
        <v>31</v>
      </c>
      <c r="P40" s="99" t="s">
        <v>43</v>
      </c>
      <c r="Q40" s="100"/>
      <c r="R40" s="52" t="str">
        <f>IF(F3=0,"",N3)</f>
        <v/>
      </c>
      <c r="S40" s="35" t="s">
        <v>31</v>
      </c>
    </row>
    <row r="41" spans="2:24" ht="7.5" customHeight="1" thickTop="1" x14ac:dyDescent="0.15">
      <c r="C41" s="36"/>
      <c r="D41" s="36"/>
      <c r="E41" s="36"/>
      <c r="F41" s="36"/>
      <c r="G41" s="36"/>
      <c r="H41" s="36"/>
      <c r="I41" s="36"/>
      <c r="J41" s="37"/>
      <c r="K41" s="38"/>
      <c r="L41" s="39"/>
      <c r="M41" s="40"/>
      <c r="N41" s="40"/>
      <c r="O41" s="41"/>
      <c r="P41" s="41"/>
      <c r="S41" s="47"/>
    </row>
    <row r="42" spans="2:24" ht="18" customHeight="1" x14ac:dyDescent="0.15">
      <c r="C42" s="84" t="s">
        <v>36</v>
      </c>
      <c r="D42" s="85"/>
      <c r="E42" s="85"/>
      <c r="F42" s="85"/>
      <c r="G42" s="85"/>
      <c r="H42" s="42"/>
      <c r="I42" s="42"/>
      <c r="J42" s="42"/>
      <c r="M42" s="7"/>
      <c r="S42" s="7"/>
    </row>
    <row r="43" spans="2:24" ht="13.5" customHeight="1" x14ac:dyDescent="0.15">
      <c r="C43" s="58" t="s">
        <v>35</v>
      </c>
      <c r="D43" s="80" t="s">
        <v>40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</row>
    <row r="44" spans="2:24" ht="14.25" customHeight="1" x14ac:dyDescent="0.15">
      <c r="C44" s="58" t="s">
        <v>35</v>
      </c>
      <c r="D44" s="80" t="s">
        <v>37</v>
      </c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</row>
    <row r="45" spans="2:24" ht="13.5" customHeight="1" x14ac:dyDescent="0.15">
      <c r="C45" s="59" t="s">
        <v>33</v>
      </c>
      <c r="D45" s="81" t="s">
        <v>41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</row>
    <row r="46" spans="2:24" ht="14.25" customHeight="1" x14ac:dyDescent="0.15">
      <c r="C46" s="60" t="s">
        <v>33</v>
      </c>
      <c r="D46" s="83" t="s">
        <v>32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</row>
    <row r="47" spans="2:24" ht="14.25" customHeight="1" x14ac:dyDescent="0.15">
      <c r="C47" s="7"/>
      <c r="D47" s="7"/>
      <c r="E47" s="7"/>
      <c r="G47" s="7"/>
      <c r="H47" s="82"/>
      <c r="I47" s="82"/>
      <c r="J47" s="82"/>
      <c r="K47" s="82"/>
      <c r="L47" s="9"/>
      <c r="M47" s="61"/>
      <c r="N47" s="62"/>
      <c r="O47" s="62"/>
      <c r="P47" s="62"/>
      <c r="Q47" s="62"/>
      <c r="R47" s="62"/>
      <c r="S47" s="62"/>
    </row>
    <row r="48" spans="2:24" ht="14.25" customHeight="1" x14ac:dyDescent="0.15">
      <c r="C48" s="3"/>
      <c r="D48" s="3"/>
      <c r="E48" s="43"/>
      <c r="F48" s="43"/>
      <c r="G48" s="44"/>
      <c r="H48" s="37"/>
      <c r="I48" s="37"/>
      <c r="S48" s="7"/>
    </row>
    <row r="49" spans="3:19" ht="14.25" customHeight="1" x14ac:dyDescent="0.15">
      <c r="C49" s="7"/>
      <c r="D49" s="7"/>
      <c r="E49" s="7"/>
      <c r="G49" s="7"/>
      <c r="S49" s="7"/>
    </row>
    <row r="50" spans="3:19" ht="14.25" customHeight="1" x14ac:dyDescent="0.15">
      <c r="E50" s="45"/>
      <c r="F50" s="37"/>
      <c r="G50" s="46"/>
      <c r="H50" s="37"/>
      <c r="I50" s="37"/>
      <c r="S50" s="7"/>
    </row>
    <row r="51" spans="3:19" ht="15" customHeight="1" x14ac:dyDescent="0.15">
      <c r="E51" s="45"/>
      <c r="F51" s="37"/>
      <c r="G51" s="46"/>
      <c r="H51" s="37"/>
      <c r="I51" s="37"/>
      <c r="S51" s="7"/>
    </row>
    <row r="52" spans="3:19" ht="15" customHeight="1" x14ac:dyDescent="0.15">
      <c r="E52" s="45"/>
      <c r="G52" s="7"/>
      <c r="H52" s="37"/>
      <c r="I52" s="37"/>
      <c r="S52" s="7"/>
    </row>
    <row r="53" spans="3:19" ht="15" customHeight="1" x14ac:dyDescent="0.15">
      <c r="C53" s="7"/>
      <c r="D53" s="7"/>
      <c r="E53" s="7"/>
      <c r="G53" s="7"/>
      <c r="J53" s="7"/>
      <c r="M53" s="7"/>
      <c r="O53" s="7"/>
      <c r="P53" s="7"/>
      <c r="S53" s="7"/>
    </row>
    <row r="54" spans="3:19" ht="15" customHeight="1" x14ac:dyDescent="0.15">
      <c r="C54" s="7"/>
      <c r="D54" s="7"/>
      <c r="E54" s="7"/>
      <c r="G54" s="7"/>
      <c r="J54" s="7"/>
      <c r="M54" s="7"/>
      <c r="O54" s="7"/>
      <c r="P54" s="7"/>
      <c r="S54" s="7"/>
    </row>
    <row r="55" spans="3:19" ht="15" customHeight="1" x14ac:dyDescent="0.15">
      <c r="C55" s="7"/>
      <c r="D55" s="7"/>
      <c r="E55" s="7"/>
      <c r="G55" s="7"/>
      <c r="J55" s="7"/>
      <c r="M55" s="7"/>
      <c r="O55" s="7"/>
      <c r="P55" s="7"/>
      <c r="S55" s="7"/>
    </row>
    <row r="56" spans="3:19" ht="15" customHeight="1" x14ac:dyDescent="0.15">
      <c r="C56" s="7"/>
      <c r="D56" s="7"/>
      <c r="E56" s="7"/>
      <c r="G56" s="7"/>
      <c r="J56" s="7"/>
      <c r="M56" s="7"/>
      <c r="O56" s="7"/>
      <c r="P56" s="7"/>
      <c r="S56" s="7"/>
    </row>
    <row r="57" spans="3:19" ht="15" customHeight="1" x14ac:dyDescent="0.15">
      <c r="C57" s="7"/>
      <c r="D57" s="7"/>
      <c r="E57" s="7"/>
      <c r="G57" s="7"/>
      <c r="J57" s="7"/>
      <c r="M57" s="7"/>
      <c r="O57" s="7"/>
      <c r="P57" s="7"/>
      <c r="S57" s="7"/>
    </row>
    <row r="58" spans="3:19" ht="15" customHeight="1" x14ac:dyDescent="0.15">
      <c r="C58" s="7"/>
      <c r="D58" s="7"/>
      <c r="E58" s="7"/>
      <c r="G58" s="7"/>
      <c r="J58" s="7"/>
      <c r="M58" s="7"/>
      <c r="O58" s="7"/>
      <c r="P58" s="7"/>
      <c r="S58" s="7"/>
    </row>
    <row r="59" spans="3:19" ht="15" customHeight="1" x14ac:dyDescent="0.15">
      <c r="C59" s="7"/>
      <c r="D59" s="7"/>
      <c r="E59" s="7"/>
      <c r="G59" s="7"/>
      <c r="J59" s="7"/>
      <c r="M59" s="7"/>
      <c r="O59" s="7"/>
      <c r="P59" s="7"/>
      <c r="S59" s="7"/>
    </row>
    <row r="60" spans="3:19" ht="15" customHeight="1" x14ac:dyDescent="0.15">
      <c r="C60" s="7"/>
      <c r="D60" s="7"/>
      <c r="E60" s="7"/>
      <c r="G60" s="7"/>
      <c r="J60" s="7"/>
      <c r="M60" s="7"/>
      <c r="O60" s="7"/>
      <c r="P60" s="7"/>
      <c r="S60" s="7"/>
    </row>
    <row r="61" spans="3:19" ht="15" customHeight="1" x14ac:dyDescent="0.15">
      <c r="C61" s="7"/>
      <c r="D61" s="7"/>
      <c r="E61" s="7"/>
      <c r="G61" s="7"/>
      <c r="J61" s="7"/>
      <c r="M61" s="7"/>
      <c r="O61" s="7"/>
      <c r="P61" s="7"/>
      <c r="S61" s="7"/>
    </row>
  </sheetData>
  <sheetProtection selectLockedCells="1"/>
  <mergeCells count="65">
    <mergeCell ref="R1:S1"/>
    <mergeCell ref="K3:M3"/>
    <mergeCell ref="E18:F18"/>
    <mergeCell ref="E24:F24"/>
    <mergeCell ref="E25:F25"/>
    <mergeCell ref="D19:F19"/>
    <mergeCell ref="E20:F20"/>
    <mergeCell ref="E16:F16"/>
    <mergeCell ref="D13:F13"/>
    <mergeCell ref="D14:F14"/>
    <mergeCell ref="J36:J37"/>
    <mergeCell ref="K36:K37"/>
    <mergeCell ref="L36:L37"/>
    <mergeCell ref="M36:M37"/>
    <mergeCell ref="N36:N37"/>
    <mergeCell ref="B7:B19"/>
    <mergeCell ref="E17:F17"/>
    <mergeCell ref="E15:F15"/>
    <mergeCell ref="D15:D18"/>
    <mergeCell ref="E26:F26"/>
    <mergeCell ref="E23:F23"/>
    <mergeCell ref="E22:F22"/>
    <mergeCell ref="C13:C19"/>
    <mergeCell ref="E8:F8"/>
    <mergeCell ref="C7:D8"/>
    <mergeCell ref="E10:F10"/>
    <mergeCell ref="E11:F11"/>
    <mergeCell ref="C10:D11"/>
    <mergeCell ref="C42:G42"/>
    <mergeCell ref="E21:F21"/>
    <mergeCell ref="G36:I36"/>
    <mergeCell ref="O5:P5"/>
    <mergeCell ref="F3:G3"/>
    <mergeCell ref="C40:E40"/>
    <mergeCell ref="F40:G40"/>
    <mergeCell ref="J40:K40"/>
    <mergeCell ref="L40:M40"/>
    <mergeCell ref="P40:Q40"/>
    <mergeCell ref="D3:E3"/>
    <mergeCell ref="N3:O3"/>
    <mergeCell ref="K5:N5"/>
    <mergeCell ref="E27:F27"/>
    <mergeCell ref="E28:F28"/>
    <mergeCell ref="E7:F7"/>
    <mergeCell ref="D43:S43"/>
    <mergeCell ref="D44:S44"/>
    <mergeCell ref="D45:S45"/>
    <mergeCell ref="H47:K47"/>
    <mergeCell ref="D46:S46"/>
    <mergeCell ref="O36:Q37"/>
    <mergeCell ref="E36:F37"/>
    <mergeCell ref="B21:D22"/>
    <mergeCell ref="B24:D25"/>
    <mergeCell ref="B27:D28"/>
    <mergeCell ref="B30:D31"/>
    <mergeCell ref="B33:D34"/>
    <mergeCell ref="B36:D38"/>
    <mergeCell ref="E32:F32"/>
    <mergeCell ref="E35:F35"/>
    <mergeCell ref="E38:F38"/>
    <mergeCell ref="O38:Q38"/>
    <mergeCell ref="E33:F33"/>
    <mergeCell ref="E34:F34"/>
    <mergeCell ref="E30:F30"/>
    <mergeCell ref="E31:F31"/>
  </mergeCells>
  <phoneticPr fontId="1"/>
  <dataValidations count="1">
    <dataValidation imeMode="off" allowBlank="1" showInputMessage="1" showErrorMessage="1" sqref="O5 N3:O3 F3:G3 G22:P22 G11:P11 G34:P34 G28:P28 G31:P31 G8:P8 G14:P18 G25:P25"/>
  </dataValidations>
  <pageMargins left="0.79" right="0.3" top="0.44" bottom="0.24" header="0.31496062992125984" footer="0.28000000000000003"/>
  <pageSetup paperSize="9" scale="90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算出シート (手書き用)</vt:lpstr>
      <vt:lpstr>算出シート</vt:lpstr>
      <vt:lpstr>算出シート!Print_Area</vt:lpstr>
      <vt:lpstr>'算出シート (手書き用)'!Print_Area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高瀬行廣</dc:creator>
  <cp:lastModifiedBy>NBwin10</cp:lastModifiedBy>
  <cp:lastPrinted>2019-02-25T04:42:16Z</cp:lastPrinted>
  <dcterms:created xsi:type="dcterms:W3CDTF">2012-11-27T01:40:26Z</dcterms:created>
  <dcterms:modified xsi:type="dcterms:W3CDTF">2019-02-25T04:43:40Z</dcterms:modified>
</cp:coreProperties>
</file>